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ha\iCloudDrive\Fairfield Results\Fairfield Golf Society\Fairfield Event Reports 2024\"/>
    </mc:Choice>
  </mc:AlternateContent>
  <xr:revisionPtr revIDLastSave="0" documentId="13_ncr:1_{FE7A0227-10EC-4E22-8124-271016F2CF6F}" xr6:coauthVersionLast="47" xr6:coauthVersionMax="47" xr10:uidLastSave="{00000000-0000-0000-0000-000000000000}"/>
  <bookViews>
    <workbookView xWindow="-120" yWindow="-120" windowWidth="24240" windowHeight="13140" xr2:uid="{790DA264-1AC6-436A-B5DF-F9824E062DCD}"/>
  </bookViews>
  <sheets>
    <sheet name="Organiser sheet" sheetId="1" r:id="rId1"/>
  </sheets>
  <externalReferences>
    <externalReference r:id="rId2"/>
  </externalReferences>
  <definedNames>
    <definedName name="_xlnm.Print_Area" localSheetId="0">'Organiser sheet'!$D$1:$Y$49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4" i="1" l="1"/>
  <c r="H35" i="1"/>
  <c r="H32" i="1"/>
  <c r="H30" i="1"/>
  <c r="F30" i="1"/>
  <c r="L29" i="1"/>
  <c r="J29" i="1"/>
  <c r="I29" i="1"/>
  <c r="H29" i="1"/>
  <c r="L28" i="1"/>
  <c r="J28" i="1"/>
  <c r="I28" i="1"/>
  <c r="H28" i="1"/>
  <c r="L27" i="1"/>
  <c r="J27" i="1"/>
  <c r="I27" i="1"/>
  <c r="H27" i="1"/>
  <c r="L26" i="1"/>
  <c r="J26" i="1"/>
  <c r="I26" i="1"/>
  <c r="H26" i="1"/>
  <c r="L25" i="1"/>
  <c r="J25" i="1"/>
  <c r="I25" i="1"/>
  <c r="H25" i="1"/>
  <c r="L24" i="1"/>
  <c r="J24" i="1"/>
  <c r="I24" i="1"/>
  <c r="H24" i="1"/>
  <c r="L23" i="1"/>
  <c r="J23" i="1"/>
  <c r="I23" i="1"/>
  <c r="H23" i="1"/>
  <c r="L22" i="1"/>
  <c r="J22" i="1"/>
  <c r="I22" i="1"/>
  <c r="H22" i="1"/>
  <c r="L21" i="1"/>
  <c r="J21" i="1"/>
  <c r="I21" i="1"/>
  <c r="H21" i="1"/>
  <c r="F21" i="1"/>
  <c r="L20" i="1"/>
  <c r="J20" i="1"/>
  <c r="I20" i="1"/>
  <c r="H20" i="1"/>
  <c r="L19" i="1"/>
  <c r="J19" i="1"/>
  <c r="I19" i="1"/>
  <c r="H19" i="1"/>
  <c r="L18" i="1"/>
  <c r="J18" i="1"/>
  <c r="I18" i="1"/>
  <c r="H18" i="1"/>
  <c r="L17" i="1"/>
  <c r="J17" i="1"/>
  <c r="I17" i="1"/>
  <c r="H17" i="1"/>
  <c r="L16" i="1"/>
  <c r="J16" i="1"/>
  <c r="I16" i="1"/>
  <c r="H16" i="1"/>
  <c r="L15" i="1"/>
  <c r="J15" i="1"/>
  <c r="I15" i="1"/>
  <c r="H15" i="1"/>
  <c r="L14" i="1"/>
  <c r="J14" i="1"/>
  <c r="I14" i="1"/>
  <c r="H14" i="1"/>
  <c r="F13" i="1"/>
  <c r="F10" i="1"/>
  <c r="N27" i="1" l="1"/>
  <c r="N23" i="1"/>
  <c r="N18" i="1"/>
  <c r="N14" i="1"/>
  <c r="N26" i="1"/>
  <c r="N22" i="1"/>
  <c r="N28" i="1"/>
  <c r="N24" i="1"/>
  <c r="N19" i="1"/>
  <c r="N15" i="1"/>
  <c r="N21" i="1"/>
  <c r="N20" i="1"/>
  <c r="N17" i="1"/>
  <c r="N29" i="1"/>
  <c r="N25" i="1"/>
  <c r="N16" i="1"/>
  <c r="O28" i="1" l="1"/>
  <c r="O24" i="1"/>
  <c r="O19" i="1"/>
  <c r="O15" i="1"/>
  <c r="O27" i="1"/>
  <c r="O18" i="1"/>
  <c r="O29" i="1"/>
  <c r="O25" i="1"/>
  <c r="O21" i="1"/>
  <c r="O20" i="1"/>
  <c r="O16" i="1"/>
  <c r="O22" i="1"/>
  <c r="O17" i="1"/>
  <c r="O23" i="1"/>
  <c r="O26" i="1"/>
  <c r="O14" i="1"/>
  <c r="K28" i="1"/>
  <c r="K24" i="1"/>
  <c r="K19" i="1"/>
  <c r="K15" i="1"/>
  <c r="K26" i="1"/>
  <c r="K14" i="1"/>
  <c r="K29" i="1"/>
  <c r="Q29" i="1" s="1"/>
  <c r="R29" i="1" s="1"/>
  <c r="K25" i="1"/>
  <c r="K21" i="1"/>
  <c r="K20" i="1"/>
  <c r="K16" i="1"/>
  <c r="M14" i="1"/>
  <c r="M13" i="1"/>
  <c r="K27" i="1"/>
  <c r="K22" i="1"/>
  <c r="K17" i="1"/>
  <c r="K23" i="1"/>
  <c r="K18" i="1"/>
  <c r="M16" i="1" l="1"/>
  <c r="Q15" i="1"/>
  <c r="R15" i="1" s="1"/>
  <c r="M23" i="1"/>
  <c r="Q22" i="1"/>
  <c r="R22" i="1" s="1"/>
  <c r="M17" i="1"/>
  <c r="Q16" i="1"/>
  <c r="R16" i="1" s="1"/>
  <c r="M20" i="1"/>
  <c r="Q19" i="1"/>
  <c r="R19" i="1" s="1"/>
  <c r="M19" i="1"/>
  <c r="Q18" i="1"/>
  <c r="R18" i="1" s="1"/>
  <c r="M28" i="1"/>
  <c r="Q27" i="1"/>
  <c r="R27" i="1" s="1"/>
  <c r="M21" i="1"/>
  <c r="Q20" i="1"/>
  <c r="R20" i="1" s="1"/>
  <c r="M15" i="1"/>
  <c r="Q14" i="1"/>
  <c r="R14" i="1" s="1"/>
  <c r="M25" i="1"/>
  <c r="Q24" i="1"/>
  <c r="R24" i="1" s="1"/>
  <c r="M18" i="1"/>
  <c r="Q17" i="1"/>
  <c r="R17" i="1" s="1"/>
  <c r="M26" i="1"/>
  <c r="Q25" i="1"/>
  <c r="R25" i="1" s="1"/>
  <c r="M24" i="1"/>
  <c r="Q23" i="1"/>
  <c r="R23" i="1" s="1"/>
  <c r="M22" i="1"/>
  <c r="Q21" i="1"/>
  <c r="R21" i="1" s="1"/>
  <c r="M27" i="1"/>
  <c r="Q26" i="1"/>
  <c r="R26" i="1" s="1"/>
  <c r="M29" i="1"/>
  <c r="Q28" i="1"/>
  <c r="R28" i="1" s="1"/>
</calcChain>
</file>

<file path=xl/sharedStrings.xml><?xml version="1.0" encoding="utf-8"?>
<sst xmlns="http://schemas.openxmlformats.org/spreadsheetml/2006/main" count="82" uniqueCount="56">
  <si>
    <t xml:space="preserve">Fairfield Golf Society
 Event Organiser Planner </t>
  </si>
  <si>
    <t>Fairfield Golf Society Est.1997</t>
  </si>
  <si>
    <t>Golfus Maximus</t>
  </si>
  <si>
    <t>EVENT</t>
  </si>
  <si>
    <t>SUMMARY</t>
  </si>
  <si>
    <t>From Website</t>
  </si>
  <si>
    <t>Organiser is Number 1</t>
  </si>
  <si>
    <t>Golfers</t>
  </si>
  <si>
    <t>Slope Rating</t>
  </si>
  <si>
    <t>113</t>
  </si>
  <si>
    <t>Course Difficulty</t>
  </si>
  <si>
    <t>Course Par</t>
  </si>
  <si>
    <t>Course Rating</t>
  </si>
  <si>
    <t>Handicap Index</t>
  </si>
  <si>
    <t>Course Handicap</t>
  </si>
  <si>
    <t>Playing Handicap</t>
  </si>
  <si>
    <t>Cost</t>
  </si>
  <si>
    <t>Draw No.</t>
  </si>
  <si>
    <t>Stapleford score</t>
  </si>
  <si>
    <t>Position</t>
  </si>
  <si>
    <t>DATE</t>
  </si>
  <si>
    <t>£</t>
  </si>
  <si>
    <t>TIME :- 1st TEE</t>
  </si>
  <si>
    <t>GOLF COURSE</t>
  </si>
  <si>
    <t>COST PER PERSON</t>
  </si>
  <si>
    <t>HOLE IN ONE</t>
  </si>
  <si>
    <t>TOTAL</t>
  </si>
  <si>
    <t>Guests</t>
  </si>
  <si>
    <t>CALCULATOR</t>
  </si>
  <si>
    <t>WINNERS</t>
  </si>
  <si>
    <t>TOTAL COLLECTED</t>
  </si>
  <si>
    <t>STABLEFORD -</t>
  </si>
  <si>
    <t>LESS ANY DEPOSIT</t>
  </si>
  <si>
    <t xml:space="preserve">NEAREST THE PIN - </t>
  </si>
  <si>
    <t>LESS HOLE IN ONE FUND</t>
  </si>
  <si>
    <t xml:space="preserve">NEAREST THE PIN in 2 - </t>
  </si>
  <si>
    <t>BALANCE TO GOLF CLUB</t>
  </si>
  <si>
    <t xml:space="preserve">OTHER - </t>
  </si>
  <si>
    <t xml:space="preserve">Sort draw into 3 or 4 Ball combinations </t>
  </si>
  <si>
    <t>Organiser</t>
  </si>
  <si>
    <t>Tee off 1</t>
  </si>
  <si>
    <t>Tee off 2</t>
  </si>
  <si>
    <t>Tee off 3</t>
  </si>
  <si>
    <t>Tee off 4</t>
  </si>
  <si>
    <r>
      <t xml:space="preserve">Event 19 </t>
    </r>
    <r>
      <rPr>
        <b/>
        <sz val="48"/>
        <color rgb="FFFF0000"/>
        <rFont val="Arial Nova"/>
        <family val="2"/>
      </rPr>
      <t>X</t>
    </r>
    <r>
      <rPr>
        <b/>
        <sz val="48"/>
        <rFont val="Arial Nova"/>
        <family val="2"/>
      </rPr>
      <t xml:space="preserve">'s Day </t>
    </r>
  </si>
  <si>
    <t>Add Golf Course Here</t>
  </si>
  <si>
    <t>Fairfield</t>
  </si>
  <si>
    <t>Replace "X" With Organiser name</t>
  </si>
  <si>
    <t>Add Gofl Course Here</t>
  </si>
  <si>
    <t>Add Slope Rating - Course Par and Course Rating</t>
  </si>
  <si>
    <t>These Can be found at https://ncrdb.usga.org/</t>
  </si>
  <si>
    <t>Add Handicap Index fron the Handicaps on HandicapMaster website in light blue boxes against each name</t>
  </si>
  <si>
    <t>X</t>
  </si>
  <si>
    <t>Add Date</t>
  </si>
  <si>
    <t>Add First Tee Time</t>
  </si>
  <si>
    <t>Add Cost for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</si>
</sst>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$&quot;#,##0.00_);[Red]\(&quot;$&quot;#,##0.00\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theme="1" tint="0.24994659260841701"/>
      <name val="Arial Nova"/>
      <family val="2"/>
    </font>
    <font>
      <sz val="11"/>
      <color theme="1" tint="0.24994659260841701"/>
      <name val="SansSerif"/>
      <charset val="2"/>
    </font>
    <font>
      <sz val="11"/>
      <color theme="1"/>
      <name val="Arial Nova"/>
      <family val="2"/>
    </font>
    <font>
      <b/>
      <sz val="72"/>
      <name val="Arial Nova"/>
      <family val="2"/>
    </font>
    <font>
      <b/>
      <sz val="36"/>
      <color theme="3"/>
      <name val="Calibri Light"/>
      <family val="2"/>
      <scheme val="major"/>
    </font>
    <font>
      <b/>
      <sz val="36"/>
      <color theme="3"/>
      <name val="Arial Nova"/>
      <family val="2"/>
    </font>
    <font>
      <b/>
      <sz val="48"/>
      <color rgb="FF0070C0"/>
      <name val="Arial Nova"/>
      <family val="2"/>
    </font>
    <font>
      <b/>
      <sz val="48"/>
      <color rgb="FFFF0000"/>
      <name val="Arial Nova"/>
      <family val="2"/>
    </font>
    <font>
      <sz val="11"/>
      <color theme="3"/>
      <name val="Calibri"/>
      <family val="2"/>
      <scheme val="minor"/>
    </font>
    <font>
      <sz val="11"/>
      <color theme="3"/>
      <name val="Arial Nova"/>
      <family val="2"/>
    </font>
    <font>
      <b/>
      <sz val="16"/>
      <color theme="1" tint="0.24994659260841701"/>
      <name val="Calibri Light"/>
      <family val="5"/>
      <scheme val="major"/>
    </font>
    <font>
      <b/>
      <sz val="16"/>
      <color theme="1" tint="0.24994659260841701"/>
      <name val="Arial Nova"/>
      <family val="2"/>
    </font>
    <font>
      <sz val="20"/>
      <name val="Arial Nova"/>
      <family val="2"/>
    </font>
    <font>
      <b/>
      <sz val="18"/>
      <color theme="0"/>
      <name val="Arial Nova"/>
      <family val="2"/>
    </font>
    <font>
      <sz val="11"/>
      <color theme="0"/>
      <name val="Arial Nova"/>
      <family val="2"/>
    </font>
    <font>
      <b/>
      <sz val="16"/>
      <color theme="0"/>
      <name val="Arial Nova"/>
      <family val="2"/>
    </font>
    <font>
      <b/>
      <sz val="12"/>
      <color theme="0"/>
      <name val="Arial Nova"/>
      <family val="2"/>
    </font>
    <font>
      <sz val="14"/>
      <name val="Arial Nova"/>
      <family val="2"/>
    </font>
    <font>
      <b/>
      <sz val="24"/>
      <color theme="0"/>
      <name val="Arial Nova"/>
      <family val="2"/>
    </font>
    <font>
      <b/>
      <sz val="2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4"/>
      <color theme="1"/>
      <name val="Arial Nova"/>
      <family val="2"/>
    </font>
    <font>
      <sz val="22"/>
      <color theme="1"/>
      <name val="Arial Nova"/>
      <family val="2"/>
    </font>
    <font>
      <sz val="18"/>
      <color theme="1"/>
      <name val="Arial Nova"/>
      <family val="2"/>
    </font>
    <font>
      <sz val="12"/>
      <color theme="1" tint="0.24994659260841701"/>
      <name val="Calibri"/>
      <family val="2"/>
      <scheme val="minor"/>
    </font>
    <font>
      <b/>
      <sz val="32"/>
      <name val="Arial Nova"/>
      <family val="2"/>
    </font>
    <font>
      <sz val="24"/>
      <name val="Arial Nova"/>
      <family val="2"/>
    </font>
    <font>
      <b/>
      <sz val="24"/>
      <color theme="1" tint="0.24994659260841701"/>
      <name val="Arial Nova"/>
      <family val="2"/>
    </font>
    <font>
      <sz val="24"/>
      <color theme="1" tint="0.24994659260841701"/>
      <name val="Arial Nova"/>
      <family val="2"/>
    </font>
    <font>
      <sz val="36"/>
      <name val="Arial Nova"/>
      <family val="2"/>
    </font>
    <font>
      <sz val="18"/>
      <name val="Arial Nova"/>
      <family val="2"/>
    </font>
    <font>
      <sz val="22"/>
      <color theme="1" tint="0.24994659260841701"/>
      <name val="Arial Nova"/>
      <family val="2"/>
    </font>
    <font>
      <sz val="24"/>
      <color theme="0"/>
      <name val="Arial Nova"/>
      <family val="2"/>
    </font>
    <font>
      <b/>
      <sz val="32"/>
      <color theme="1" tint="0.24994659260841701"/>
      <name val="Arial Nova"/>
      <family val="2"/>
    </font>
    <font>
      <sz val="14"/>
      <color theme="1" tint="0.24994659260841701"/>
      <name val="Arial Nova"/>
      <family val="2"/>
    </font>
    <font>
      <sz val="16"/>
      <name val="Arial Nova"/>
      <family val="2"/>
    </font>
    <font>
      <sz val="18"/>
      <color theme="1" tint="0.24994659260841701"/>
      <name val="Arial Nova"/>
      <family val="2"/>
    </font>
    <font>
      <b/>
      <sz val="12"/>
      <color theme="0"/>
      <name val="Calibri Light"/>
      <family val="1"/>
      <scheme val="major"/>
    </font>
    <font>
      <b/>
      <sz val="20"/>
      <color theme="0"/>
      <name val="Arial Nova"/>
      <family val="2"/>
    </font>
    <font>
      <i/>
      <sz val="26"/>
      <color theme="1" tint="0.24994659260841701"/>
      <name val="Arial Nova"/>
      <family val="2"/>
    </font>
    <font>
      <b/>
      <i/>
      <sz val="22"/>
      <color theme="1" tint="0.24994659260841701"/>
      <name val="Arial Nova"/>
      <family val="2"/>
    </font>
    <font>
      <u/>
      <sz val="22"/>
      <color theme="1" tint="0.24994659260841701"/>
      <name val="Arial Nova"/>
      <family val="2"/>
    </font>
    <font>
      <b/>
      <sz val="48"/>
      <name val="Arial Nova"/>
      <family val="2"/>
    </font>
    <font>
      <b/>
      <sz val="24"/>
      <color rgb="FFFF0000"/>
      <name val="Calibri"/>
      <family val="2"/>
      <scheme val="minor"/>
    </font>
    <font>
      <i/>
      <sz val="22"/>
      <color rgb="FFFF0000"/>
      <name val="Arial Nova"/>
      <family val="2"/>
    </font>
    <font>
      <sz val="16"/>
      <color theme="0" tint="-4.9989318521683403E-2"/>
      <name val="Arial Nova"/>
      <family val="2"/>
    </font>
    <font>
      <sz val="22"/>
      <color theme="1" tint="0.2499465926084170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33CCCC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rgb="FF00B4B0"/>
      </left>
      <right/>
      <top style="thick">
        <color rgb="FF00B4B0"/>
      </top>
      <bottom style="thick">
        <color rgb="FF00B4B0"/>
      </bottom>
      <diagonal/>
    </border>
    <border>
      <left/>
      <right/>
      <top style="thick">
        <color rgb="FF00B4B0"/>
      </top>
      <bottom style="thick">
        <color rgb="FF00B4B0"/>
      </bottom>
      <diagonal/>
    </border>
    <border>
      <left/>
      <right style="thick">
        <color rgb="FF00B4B0"/>
      </right>
      <top style="thick">
        <color rgb="FF00B4B0"/>
      </top>
      <bottom style="thick">
        <color rgb="FF00B4B0"/>
      </bottom>
      <diagonal/>
    </border>
    <border>
      <left style="thick">
        <color rgb="FF00B4B0"/>
      </left>
      <right style="thick">
        <color rgb="FF00B4B0"/>
      </right>
      <top style="thick">
        <color rgb="FF00B4B0"/>
      </top>
      <bottom style="thick">
        <color rgb="FF00B4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>
      <alignment horizontal="left" vertical="center" wrapText="1" indent="1"/>
    </xf>
    <xf numFmtId="0" fontId="7" fillId="0" borderId="0" applyNumberFormat="0" applyAlignment="0" applyProtection="0"/>
    <xf numFmtId="0" fontId="11" fillId="0" borderId="0" applyNumberFormat="0" applyFill="0" applyBorder="0" applyProtection="0">
      <alignment horizontal="left" wrapText="1"/>
    </xf>
    <xf numFmtId="0" fontId="13" fillId="0" borderId="0" applyNumberFormat="0" applyFill="0" applyBorder="0" applyProtection="0">
      <alignment horizontal="left"/>
    </xf>
    <xf numFmtId="0" fontId="2" fillId="0" borderId="0" applyNumberFormat="0" applyFont="0" applyFill="0" applyBorder="0" applyProtection="0">
      <alignment horizontal="right" indent="1"/>
    </xf>
    <xf numFmtId="164" fontId="27" fillId="0" borderId="0" applyFont="0" applyFill="0" applyBorder="0" applyProtection="0">
      <alignment horizontal="right" vertical="center" indent="1"/>
    </xf>
    <xf numFmtId="0" fontId="40" fillId="7" borderId="0" applyNumberFormat="0" applyBorder="0" applyProtection="0">
      <alignment horizontal="left" vertical="center" indent="1"/>
    </xf>
  </cellStyleXfs>
  <cellXfs count="153">
    <xf numFmtId="0" fontId="0" fillId="0" borderId="0" xfId="0"/>
    <xf numFmtId="0" fontId="4" fillId="0" borderId="0" xfId="3" applyFont="1">
      <alignment horizontal="left" vertical="center" wrapText="1" indent="1"/>
    </xf>
    <xf numFmtId="0" fontId="4" fillId="0" borderId="0" xfId="3" applyFont="1" applyAlignment="1">
      <alignment horizontal="center" vertical="center" wrapText="1"/>
    </xf>
    <xf numFmtId="0" fontId="45" fillId="0" borderId="9" xfId="4" applyFont="1" applyBorder="1" applyAlignment="1" applyProtection="1">
      <alignment horizontal="center" vertical="center"/>
      <protection locked="0"/>
    </xf>
    <xf numFmtId="0" fontId="45" fillId="0" borderId="10" xfId="4" applyFont="1" applyBorder="1" applyAlignment="1" applyProtection="1">
      <alignment horizontal="center" vertical="center"/>
      <protection locked="0"/>
    </xf>
    <xf numFmtId="0" fontId="45" fillId="0" borderId="11" xfId="4" applyFont="1" applyBorder="1" applyAlignment="1" applyProtection="1">
      <alignment horizontal="center" vertical="center"/>
      <protection locked="0"/>
    </xf>
    <xf numFmtId="0" fontId="10" fillId="0" borderId="9" xfId="4" applyFont="1" applyBorder="1" applyAlignment="1" applyProtection="1">
      <alignment horizontal="center" vertical="center"/>
      <protection locked="0"/>
    </xf>
    <xf numFmtId="0" fontId="9" fillId="0" borderId="10" xfId="4" applyFont="1" applyBorder="1" applyAlignment="1" applyProtection="1">
      <alignment horizontal="center" vertical="center"/>
      <protection locked="0"/>
    </xf>
    <xf numFmtId="0" fontId="9" fillId="0" borderId="11" xfId="4" applyFont="1" applyBorder="1" applyAlignment="1" applyProtection="1">
      <alignment horizontal="center" vertical="center"/>
      <protection locked="0"/>
    </xf>
    <xf numFmtId="0" fontId="46" fillId="9" borderId="21" xfId="0" applyFont="1" applyFill="1" applyBorder="1" applyAlignment="1" applyProtection="1">
      <alignment horizontal="center" vertical="center"/>
      <protection locked="0"/>
    </xf>
    <xf numFmtId="2" fontId="25" fillId="9" borderId="21" xfId="3" applyNumberFormat="1" applyFont="1" applyFill="1" applyBorder="1" applyAlignment="1" applyProtection="1">
      <alignment horizontal="center" vertical="center"/>
      <protection locked="0"/>
    </xf>
    <xf numFmtId="15" fontId="29" fillId="3" borderId="13" xfId="0" applyNumberFormat="1" applyFont="1" applyFill="1" applyBorder="1" applyAlignment="1" applyProtection="1">
      <alignment horizontal="center" vertical="center" wrapText="1"/>
      <protection locked="0"/>
    </xf>
    <xf numFmtId="15" fontId="29" fillId="3" borderId="14" xfId="0" applyNumberFormat="1" applyFont="1" applyFill="1" applyBorder="1" applyAlignment="1" applyProtection="1">
      <alignment horizontal="center" vertical="center" wrapText="1"/>
      <protection locked="0"/>
    </xf>
    <xf numFmtId="20" fontId="32" fillId="3" borderId="13" xfId="0" applyNumberFormat="1" applyFont="1" applyFill="1" applyBorder="1" applyAlignment="1" applyProtection="1">
      <alignment horizontal="center" vertical="center" wrapText="1"/>
      <protection locked="0"/>
    </xf>
    <xf numFmtId="20" fontId="32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21" xfId="3" applyFont="1" applyBorder="1" applyAlignment="1" applyProtection="1">
      <alignment horizontal="center" vertical="center" wrapText="1"/>
      <protection locked="0"/>
    </xf>
    <xf numFmtId="0" fontId="3" fillId="0" borderId="0" xfId="3" applyFont="1" applyProtection="1">
      <alignment horizontal="left" vertical="center" wrapText="1" indent="1"/>
    </xf>
    <xf numFmtId="0" fontId="3" fillId="0" borderId="0" xfId="3" applyFont="1" applyAlignment="1" applyProtection="1">
      <alignment horizontal="center" vertical="center" wrapText="1"/>
    </xf>
    <xf numFmtId="0" fontId="4" fillId="0" borderId="0" xfId="3" applyFont="1" applyProtection="1">
      <alignment horizontal="left" vertical="center" wrapText="1" indent="1"/>
    </xf>
    <xf numFmtId="0" fontId="3" fillId="0" borderId="1" xfId="3" applyFont="1" applyBorder="1" applyProtection="1">
      <alignment horizontal="left" vertical="center" wrapText="1" indent="1"/>
    </xf>
    <xf numFmtId="0" fontId="3" fillId="0" borderId="2" xfId="3" applyFont="1" applyBorder="1" applyProtection="1">
      <alignment horizontal="left" vertical="center" wrapText="1" indent="1"/>
    </xf>
    <xf numFmtId="0" fontId="3" fillId="0" borderId="2" xfId="3" applyFont="1" applyBorder="1" applyAlignment="1" applyProtection="1">
      <alignment horizontal="center" vertical="center" wrapText="1"/>
    </xf>
    <xf numFmtId="0" fontId="3" fillId="0" borderId="3" xfId="3" applyFont="1" applyBorder="1" applyProtection="1">
      <alignment horizontal="left" vertical="center" wrapText="1" indent="1"/>
    </xf>
    <xf numFmtId="0" fontId="3" fillId="0" borderId="4" xfId="3" applyFont="1" applyBorder="1" applyProtection="1">
      <alignment horizontal="left" vertical="center" wrapText="1" indent="1"/>
    </xf>
    <xf numFmtId="0" fontId="5" fillId="0" borderId="0" xfId="2" applyFont="1" applyFill="1" applyBorder="1" applyAlignment="1" applyProtection="1">
      <alignment vertical="center" wrapText="1"/>
    </xf>
    <xf numFmtId="0" fontId="6" fillId="3" borderId="5" xfId="2" applyFont="1" applyFill="1" applyBorder="1" applyAlignment="1" applyProtection="1">
      <alignment horizontal="center" vertical="center" wrapText="1"/>
    </xf>
    <xf numFmtId="0" fontId="6" fillId="3" borderId="6" xfId="2" applyFont="1" applyFill="1" applyBorder="1" applyAlignment="1" applyProtection="1">
      <alignment horizontal="center" vertical="center" wrapText="1"/>
    </xf>
    <xf numFmtId="0" fontId="6" fillId="3" borderId="7" xfId="2" applyFont="1" applyFill="1" applyBorder="1" applyAlignment="1" applyProtection="1">
      <alignment horizontal="center" vertical="center" wrapText="1"/>
    </xf>
    <xf numFmtId="0" fontId="3" fillId="0" borderId="8" xfId="3" applyFont="1" applyBorder="1" applyProtection="1">
      <alignment horizontal="left" vertical="center" wrapText="1" indent="1"/>
    </xf>
    <xf numFmtId="0" fontId="8" fillId="0" borderId="4" xfId="4" applyFont="1" applyBorder="1" applyAlignment="1" applyProtection="1">
      <alignment vertical="center"/>
    </xf>
    <xf numFmtId="0" fontId="9" fillId="0" borderId="0" xfId="4" applyFont="1" applyAlignment="1" applyProtection="1">
      <alignment horizontal="center" vertical="center"/>
    </xf>
    <xf numFmtId="0" fontId="9" fillId="0" borderId="12" xfId="4" applyFont="1" applyBorder="1" applyAlignment="1" applyProtection="1">
      <alignment horizontal="center" vertical="center"/>
    </xf>
    <xf numFmtId="0" fontId="12" fillId="0" borderId="0" xfId="5" applyFont="1" applyBorder="1" applyAlignment="1" applyProtection="1">
      <alignment wrapText="1"/>
    </xf>
    <xf numFmtId="0" fontId="12" fillId="0" borderId="0" xfId="5" applyFont="1" applyBorder="1" applyAlignment="1" applyProtection="1">
      <alignment horizontal="center" wrapText="1"/>
    </xf>
    <xf numFmtId="0" fontId="14" fillId="0" borderId="0" xfId="6" applyFont="1" applyBorder="1" applyProtection="1">
      <alignment horizontal="left"/>
    </xf>
    <xf numFmtId="0" fontId="14" fillId="0" borderId="0" xfId="6" applyFont="1" applyBorder="1" applyAlignment="1" applyProtection="1"/>
    <xf numFmtId="0" fontId="3" fillId="0" borderId="0" xfId="7" applyFont="1" applyBorder="1" applyProtection="1">
      <alignment horizontal="right" indent="1"/>
    </xf>
    <xf numFmtId="0" fontId="15" fillId="3" borderId="13" xfId="0" applyFont="1" applyFill="1" applyBorder="1" applyAlignment="1" applyProtection="1">
      <alignment horizontal="center" vertical="center" wrapText="1"/>
    </xf>
    <xf numFmtId="49" fontId="16" fillId="4" borderId="5" xfId="3" applyNumberFormat="1" applyFont="1" applyFill="1" applyBorder="1" applyAlignment="1" applyProtection="1">
      <alignment horizontal="center" vertical="center"/>
    </xf>
    <xf numFmtId="49" fontId="16" fillId="4" borderId="6" xfId="3" applyNumberFormat="1" applyFont="1" applyFill="1" applyBorder="1" applyAlignment="1" applyProtection="1">
      <alignment horizontal="center" vertical="center"/>
    </xf>
    <xf numFmtId="49" fontId="16" fillId="4" borderId="7" xfId="3" applyNumberFormat="1" applyFont="1" applyFill="1" applyBorder="1" applyAlignment="1" applyProtection="1">
      <alignment horizontal="center" vertical="center"/>
    </xf>
    <xf numFmtId="0" fontId="16" fillId="4" borderId="5" xfId="3" applyFont="1" applyFill="1" applyBorder="1" applyAlignment="1" applyProtection="1">
      <alignment horizontal="center" vertical="center"/>
    </xf>
    <xf numFmtId="0" fontId="16" fillId="4" borderId="6" xfId="3" applyFont="1" applyFill="1" applyBorder="1" applyAlignment="1" applyProtection="1">
      <alignment horizontal="center" vertical="center"/>
    </xf>
    <xf numFmtId="0" fontId="16" fillId="4" borderId="7" xfId="3" applyFont="1" applyFill="1" applyBorder="1" applyAlignment="1" applyProtection="1">
      <alignment horizontal="center" vertical="center"/>
    </xf>
    <xf numFmtId="0" fontId="15" fillId="3" borderId="14" xfId="0" applyFont="1" applyFill="1" applyBorder="1" applyAlignment="1" applyProtection="1">
      <alignment horizontal="center" vertical="center" wrapText="1"/>
    </xf>
    <xf numFmtId="0" fontId="17" fillId="0" borderId="0" xfId="3" applyFont="1" applyAlignment="1" applyProtection="1">
      <alignment horizontal="center" vertical="center" wrapText="1"/>
    </xf>
    <xf numFmtId="49" fontId="16" fillId="4" borderId="15" xfId="3" applyNumberFormat="1" applyFont="1" applyFill="1" applyBorder="1" applyAlignment="1" applyProtection="1">
      <alignment horizontal="center" vertical="center"/>
    </xf>
    <xf numFmtId="49" fontId="16" fillId="4" borderId="16" xfId="3" applyNumberFormat="1" applyFont="1" applyFill="1" applyBorder="1" applyAlignment="1" applyProtection="1">
      <alignment horizontal="center" vertical="center"/>
    </xf>
    <xf numFmtId="49" fontId="16" fillId="4" borderId="13" xfId="3" applyNumberFormat="1" applyFont="1" applyFill="1" applyBorder="1" applyAlignment="1" applyProtection="1">
      <alignment horizontal="center" vertical="center" wrapText="1"/>
    </xf>
    <xf numFmtId="49" fontId="16" fillId="4" borderId="13" xfId="3" applyNumberFormat="1" applyFont="1" applyFill="1" applyBorder="1" applyAlignment="1" applyProtection="1">
      <alignment horizontal="center" vertical="center"/>
    </xf>
    <xf numFmtId="49" fontId="18" fillId="4" borderId="13" xfId="3" applyNumberFormat="1" applyFont="1" applyFill="1" applyBorder="1" applyAlignment="1" applyProtection="1">
      <alignment horizontal="center" vertical="center" wrapText="1"/>
    </xf>
    <xf numFmtId="49" fontId="19" fillId="4" borderId="13" xfId="3" applyNumberFormat="1" applyFont="1" applyFill="1" applyBorder="1" applyAlignment="1" applyProtection="1">
      <alignment horizontal="center" vertical="center" wrapText="1"/>
    </xf>
    <xf numFmtId="49" fontId="16" fillId="4" borderId="17" xfId="3" applyNumberFormat="1" applyFont="1" applyFill="1" applyBorder="1" applyAlignment="1" applyProtection="1">
      <alignment horizontal="center" vertical="center" wrapText="1"/>
    </xf>
    <xf numFmtId="49" fontId="16" fillId="4" borderId="16" xfId="3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 indent="1"/>
    </xf>
    <xf numFmtId="49" fontId="16" fillId="4" borderId="18" xfId="3" applyNumberFormat="1" applyFont="1" applyFill="1" applyBorder="1" applyAlignment="1" applyProtection="1">
      <alignment horizontal="center" vertical="center"/>
    </xf>
    <xf numFmtId="49" fontId="16" fillId="4" borderId="19" xfId="3" applyNumberFormat="1" applyFont="1" applyFill="1" applyBorder="1" applyAlignment="1" applyProtection="1">
      <alignment horizontal="center" vertical="center"/>
    </xf>
    <xf numFmtId="49" fontId="16" fillId="4" borderId="14" xfId="3" applyNumberFormat="1" applyFont="1" applyFill="1" applyBorder="1" applyAlignment="1" applyProtection="1">
      <alignment horizontal="center" vertical="center" wrapText="1"/>
    </xf>
    <xf numFmtId="49" fontId="16" fillId="4" borderId="14" xfId="3" applyNumberFormat="1" applyFont="1" applyFill="1" applyBorder="1" applyAlignment="1" applyProtection="1">
      <alignment horizontal="center" vertical="center"/>
    </xf>
    <xf numFmtId="49" fontId="18" fillId="4" borderId="14" xfId="3" applyNumberFormat="1" applyFont="1" applyFill="1" applyBorder="1" applyAlignment="1" applyProtection="1">
      <alignment horizontal="center" vertical="center" wrapText="1"/>
    </xf>
    <xf numFmtId="49" fontId="19" fillId="4" borderId="14" xfId="3" applyNumberFormat="1" applyFont="1" applyFill="1" applyBorder="1" applyAlignment="1" applyProtection="1">
      <alignment horizontal="center" vertical="center" wrapText="1"/>
    </xf>
    <xf numFmtId="49" fontId="16" fillId="4" borderId="20" xfId="3" applyNumberFormat="1" applyFont="1" applyFill="1" applyBorder="1" applyAlignment="1" applyProtection="1">
      <alignment horizontal="center" vertical="center" wrapText="1"/>
    </xf>
    <xf numFmtId="49" fontId="16" fillId="4" borderId="19" xfId="3" applyNumberFormat="1" applyFont="1" applyFill="1" applyBorder="1" applyAlignment="1" applyProtection="1">
      <alignment horizontal="center" vertical="center" wrapText="1"/>
    </xf>
    <xf numFmtId="0" fontId="20" fillId="3" borderId="21" xfId="0" applyFont="1" applyFill="1" applyBorder="1" applyAlignment="1" applyProtection="1">
      <alignment horizontal="center" vertical="center" wrapText="1"/>
    </xf>
    <xf numFmtId="49" fontId="21" fillId="4" borderId="18" xfId="3" applyNumberFormat="1" applyFont="1" applyFill="1" applyBorder="1" applyAlignment="1" applyProtection="1">
      <alignment horizontal="center" vertical="center"/>
    </xf>
    <xf numFmtId="49" fontId="21" fillId="4" borderId="19" xfId="3" applyNumberFormat="1" applyFont="1" applyFill="1" applyBorder="1" applyAlignment="1" applyProtection="1">
      <alignment horizontal="center" vertical="center"/>
    </xf>
    <xf numFmtId="0" fontId="22" fillId="4" borderId="21" xfId="0" applyFont="1" applyFill="1" applyBorder="1" applyAlignment="1" applyProtection="1">
      <alignment horizontal="center" vertical="center"/>
    </xf>
    <xf numFmtId="10" fontId="23" fillId="4" borderId="21" xfId="1" applyNumberFormat="1" applyFont="1" applyFill="1" applyBorder="1" applyAlignment="1" applyProtection="1">
      <alignment horizontal="center" vertical="center"/>
    </xf>
    <xf numFmtId="49" fontId="21" fillId="4" borderId="14" xfId="3" applyNumberFormat="1" applyFont="1" applyFill="1" applyBorder="1" applyAlignment="1" applyProtection="1">
      <alignment horizontal="center" vertical="center" wrapText="1"/>
    </xf>
    <xf numFmtId="9" fontId="21" fillId="4" borderId="21" xfId="0" applyNumberFormat="1" applyFont="1" applyFill="1" applyBorder="1" applyAlignment="1" applyProtection="1">
      <alignment horizontal="center" vertical="center"/>
    </xf>
    <xf numFmtId="49" fontId="21" fillId="4" borderId="20" xfId="3" applyNumberFormat="1" applyFont="1" applyFill="1" applyBorder="1" applyAlignment="1" applyProtection="1">
      <alignment horizontal="center" vertical="center" wrapText="1"/>
    </xf>
    <xf numFmtId="49" fontId="21" fillId="4" borderId="19" xfId="3" applyNumberFormat="1" applyFont="1" applyFill="1" applyBorder="1" applyAlignment="1" applyProtection="1">
      <alignment horizontal="center" vertical="center" wrapText="1"/>
    </xf>
    <xf numFmtId="0" fontId="24" fillId="0" borderId="21" xfId="3" applyFont="1" applyBorder="1" applyAlignment="1" applyProtection="1">
      <alignment horizontal="left" vertical="center"/>
    </xf>
    <xf numFmtId="0" fontId="25" fillId="0" borderId="21" xfId="3" applyFont="1" applyBorder="1" applyAlignment="1" applyProtection="1">
      <alignment horizontal="center" vertical="center"/>
    </xf>
    <xf numFmtId="10" fontId="26" fillId="0" borderId="21" xfId="1" applyNumberFormat="1" applyFont="1" applyBorder="1" applyAlignment="1" applyProtection="1">
      <alignment horizontal="center" vertical="center"/>
    </xf>
    <xf numFmtId="2" fontId="25" fillId="0" borderId="21" xfId="3" applyNumberFormat="1" applyFont="1" applyBorder="1" applyAlignment="1" applyProtection="1">
      <alignment horizontal="center" vertical="center"/>
    </xf>
    <xf numFmtId="1" fontId="28" fillId="5" borderId="21" xfId="8" applyNumberFormat="1" applyFont="1" applyFill="1" applyBorder="1" applyAlignment="1" applyProtection="1">
      <alignment horizontal="center" vertical="center"/>
    </xf>
    <xf numFmtId="0" fontId="29" fillId="0" borderId="21" xfId="3" applyFont="1" applyBorder="1" applyProtection="1">
      <alignment horizontal="left" vertical="center" wrapText="1" indent="1"/>
    </xf>
    <xf numFmtId="0" fontId="30" fillId="0" borderId="21" xfId="3" applyFont="1" applyBorder="1" applyAlignment="1" applyProtection="1">
      <alignment horizontal="center" vertical="center" wrapText="1"/>
    </xf>
    <xf numFmtId="0" fontId="31" fillId="0" borderId="5" xfId="3" applyFont="1" applyBorder="1" applyAlignment="1" applyProtection="1">
      <alignment horizontal="center" vertical="center" wrapText="1"/>
    </xf>
    <xf numFmtId="0" fontId="31" fillId="0" borderId="7" xfId="3" applyFont="1" applyBorder="1" applyAlignment="1" applyProtection="1">
      <alignment horizontal="center" vertical="center" wrapText="1"/>
    </xf>
    <xf numFmtId="0" fontId="31" fillId="0" borderId="21" xfId="3" applyFont="1" applyBorder="1" applyAlignment="1" applyProtection="1">
      <alignment horizontal="center" vertical="center" wrapText="1"/>
    </xf>
    <xf numFmtId="0" fontId="31" fillId="0" borderId="21" xfId="3" quotePrefix="1" applyFont="1" applyBorder="1" applyAlignment="1" applyProtection="1">
      <alignment horizontal="center" vertical="center" wrapText="1"/>
    </xf>
    <xf numFmtId="0" fontId="33" fillId="3" borderId="13" xfId="0" applyFont="1" applyFill="1" applyBorder="1" applyAlignment="1" applyProtection="1">
      <alignment horizontal="center" vertical="center" wrapText="1"/>
    </xf>
    <xf numFmtId="0" fontId="33" fillId="3" borderId="14" xfId="0" applyFont="1" applyFill="1" applyBorder="1" applyAlignment="1" applyProtection="1">
      <alignment horizontal="center" vertical="center" wrapText="1"/>
    </xf>
    <xf numFmtId="0" fontId="14" fillId="0" borderId="0" xfId="6" applyFont="1" applyBorder="1" applyAlignment="1" applyProtection="1">
      <alignment horizontal="center" wrapText="1"/>
    </xf>
    <xf numFmtId="8" fontId="32" fillId="3" borderId="13" xfId="0" applyNumberFormat="1" applyFont="1" applyFill="1" applyBorder="1" applyAlignment="1" applyProtection="1">
      <alignment horizontal="center" vertical="center" wrapText="1"/>
    </xf>
    <xf numFmtId="8" fontId="32" fillId="3" borderId="14" xfId="0" applyNumberFormat="1" applyFont="1" applyFill="1" applyBorder="1" applyAlignment="1" applyProtection="1">
      <alignment horizontal="center" vertical="center" wrapText="1"/>
    </xf>
    <xf numFmtId="6" fontId="32" fillId="3" borderId="13" xfId="0" applyNumberFormat="1" applyFont="1" applyFill="1" applyBorder="1" applyAlignment="1" applyProtection="1">
      <alignment horizontal="center" vertical="center" wrapText="1"/>
    </xf>
    <xf numFmtId="6" fontId="32" fillId="3" borderId="14" xfId="0" applyNumberFormat="1" applyFont="1" applyFill="1" applyBorder="1" applyAlignment="1" applyProtection="1">
      <alignment horizontal="center" vertical="center" wrapText="1"/>
    </xf>
    <xf numFmtId="0" fontId="25" fillId="0" borderId="21" xfId="3" applyFont="1" applyBorder="1" applyAlignment="1" applyProtection="1">
      <alignment horizontal="left" vertical="center"/>
    </xf>
    <xf numFmtId="0" fontId="31" fillId="0" borderId="21" xfId="3" applyFont="1" applyBorder="1" applyAlignment="1" applyProtection="1">
      <alignment horizontal="left" vertical="center"/>
    </xf>
    <xf numFmtId="0" fontId="34" fillId="0" borderId="21" xfId="3" applyFont="1" applyBorder="1" applyAlignment="1" applyProtection="1">
      <alignment horizontal="left" vertical="center"/>
    </xf>
    <xf numFmtId="10" fontId="25" fillId="0" borderId="21" xfId="1" applyNumberFormat="1" applyFont="1" applyBorder="1" applyAlignment="1" applyProtection="1">
      <alignment horizontal="center" vertical="center"/>
    </xf>
    <xf numFmtId="0" fontId="35" fillId="6" borderId="21" xfId="3" applyFont="1" applyFill="1" applyBorder="1" applyAlignment="1" applyProtection="1">
      <alignment horizontal="left" vertical="center"/>
    </xf>
    <xf numFmtId="0" fontId="31" fillId="6" borderId="21" xfId="3" applyFont="1" applyFill="1" applyBorder="1" applyAlignment="1" applyProtection="1">
      <alignment horizontal="left" vertical="center"/>
    </xf>
    <xf numFmtId="0" fontId="34" fillId="6" borderId="21" xfId="3" applyFont="1" applyFill="1" applyBorder="1" applyAlignment="1" applyProtection="1">
      <alignment horizontal="left" vertical="center"/>
    </xf>
    <xf numFmtId="1" fontId="36" fillId="6" borderId="21" xfId="8" applyNumberFormat="1" applyFont="1" applyFill="1" applyBorder="1" applyAlignment="1" applyProtection="1">
      <alignment horizontal="center" vertical="center"/>
    </xf>
    <xf numFmtId="0" fontId="29" fillId="6" borderId="21" xfId="3" applyFont="1" applyFill="1" applyBorder="1" applyProtection="1">
      <alignment horizontal="left" vertical="center" wrapText="1" indent="1"/>
    </xf>
    <xf numFmtId="0" fontId="30" fillId="6" borderId="21" xfId="3" applyFont="1" applyFill="1" applyBorder="1" applyAlignment="1" applyProtection="1">
      <alignment horizontal="center" vertical="center" wrapText="1"/>
    </xf>
    <xf numFmtId="0" fontId="31" fillId="6" borderId="5" xfId="3" applyFont="1" applyFill="1" applyBorder="1" applyAlignment="1" applyProtection="1">
      <alignment horizontal="center" vertical="center" wrapText="1"/>
    </xf>
    <xf numFmtId="0" fontId="31" fillId="6" borderId="7" xfId="3" applyFont="1" applyFill="1" applyBorder="1" applyAlignment="1" applyProtection="1">
      <alignment horizontal="center" vertical="center" wrapText="1"/>
    </xf>
    <xf numFmtId="0" fontId="31" fillId="6" borderId="21" xfId="3" applyFont="1" applyFill="1" applyBorder="1" applyAlignment="1" applyProtection="1">
      <alignment horizontal="center" vertical="center" wrapText="1"/>
    </xf>
    <xf numFmtId="0" fontId="31" fillId="0" borderId="5" xfId="3" applyFont="1" applyBorder="1" applyAlignment="1" applyProtection="1">
      <alignment horizontal="center" vertical="center" wrapText="1"/>
    </xf>
    <xf numFmtId="0" fontId="31" fillId="0" borderId="7" xfId="3" applyFont="1" applyBorder="1" applyAlignment="1" applyProtection="1">
      <alignment horizontal="center" vertical="center" wrapText="1"/>
    </xf>
    <xf numFmtId="0" fontId="37" fillId="0" borderId="0" xfId="3" applyFont="1" applyAlignment="1" applyProtection="1">
      <alignment horizontal="center" vertical="center"/>
    </xf>
    <xf numFmtId="0" fontId="37" fillId="0" borderId="0" xfId="8" applyNumberFormat="1" applyFont="1" applyFill="1" applyBorder="1" applyProtection="1">
      <alignment horizontal="right" vertical="center" indent="1"/>
    </xf>
    <xf numFmtId="0" fontId="38" fillId="0" borderId="6" xfId="3" applyFont="1" applyBorder="1" applyProtection="1">
      <alignment horizontal="left" vertical="center" wrapText="1" indent="1"/>
    </xf>
    <xf numFmtId="0" fontId="39" fillId="0" borderId="6" xfId="3" applyFont="1" applyBorder="1" applyAlignment="1" applyProtection="1">
      <alignment horizontal="center" vertical="center" wrapText="1"/>
    </xf>
    <xf numFmtId="0" fontId="3" fillId="0" borderId="1" xfId="3" applyFont="1" applyBorder="1" applyAlignment="1" applyProtection="1">
      <alignment horizontal="center" vertical="center" wrapText="1"/>
    </xf>
    <xf numFmtId="0" fontId="3" fillId="0" borderId="2" xfId="3" applyFont="1" applyBorder="1" applyAlignment="1" applyProtection="1">
      <alignment horizontal="center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41" fillId="8" borderId="18" xfId="9" applyFont="1" applyFill="1" applyBorder="1" applyAlignment="1" applyProtection="1">
      <alignment horizontal="center" vertical="center"/>
    </xf>
    <xf numFmtId="0" fontId="41" fillId="8" borderId="19" xfId="9" applyFont="1" applyFill="1" applyBorder="1" applyAlignment="1" applyProtection="1">
      <alignment horizontal="center" vertical="center"/>
    </xf>
    <xf numFmtId="0" fontId="41" fillId="8" borderId="5" xfId="9" applyFont="1" applyFill="1" applyBorder="1" applyAlignment="1" applyProtection="1">
      <alignment horizontal="center" vertical="center"/>
    </xf>
    <xf numFmtId="0" fontId="41" fillId="8" borderId="6" xfId="9" applyFont="1" applyFill="1" applyBorder="1" applyAlignment="1" applyProtection="1">
      <alignment horizontal="center" vertical="center"/>
    </xf>
    <xf numFmtId="0" fontId="41" fillId="8" borderId="7" xfId="9" applyFont="1" applyFill="1" applyBorder="1" applyAlignment="1" applyProtection="1">
      <alignment horizontal="center" vertical="center"/>
    </xf>
    <xf numFmtId="0" fontId="3" fillId="0" borderId="4" xfId="3" applyFont="1" applyBorder="1" applyAlignment="1" applyProtection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3" fillId="0" borderId="8" xfId="3" applyFont="1" applyBorder="1" applyAlignment="1" applyProtection="1">
      <alignment horizontal="center" vertical="center" wrapText="1"/>
    </xf>
    <xf numFmtId="0" fontId="33" fillId="0" borderId="21" xfId="3" applyFont="1" applyBorder="1" applyAlignment="1" applyProtection="1">
      <alignment horizontal="right" vertical="center" wrapText="1"/>
    </xf>
    <xf numFmtId="0" fontId="33" fillId="0" borderId="21" xfId="3" applyFont="1" applyBorder="1" applyProtection="1">
      <alignment horizontal="left" vertical="center" wrapText="1" indent="1"/>
    </xf>
    <xf numFmtId="0" fontId="33" fillId="0" borderId="5" xfId="3" applyFont="1" applyBorder="1" applyAlignment="1" applyProtection="1">
      <alignment horizontal="right" vertical="center" wrapText="1"/>
    </xf>
    <xf numFmtId="0" fontId="33" fillId="0" borderId="7" xfId="3" applyFont="1" applyBorder="1" applyAlignment="1" applyProtection="1">
      <alignment horizontal="right" vertical="center" wrapText="1"/>
    </xf>
    <xf numFmtId="0" fontId="39" fillId="0" borderId="21" xfId="3" applyFont="1" applyBorder="1" applyAlignment="1" applyProtection="1">
      <alignment horizontal="center" vertical="center" wrapText="1" indent="1"/>
    </xf>
    <xf numFmtId="0" fontId="38" fillId="0" borderId="5" xfId="3" applyFont="1" applyBorder="1" applyAlignment="1" applyProtection="1">
      <alignment horizontal="right" vertical="center" wrapText="1"/>
    </xf>
    <xf numFmtId="0" fontId="38" fillId="0" borderId="7" xfId="3" applyFont="1" applyBorder="1" applyAlignment="1" applyProtection="1">
      <alignment horizontal="right" vertical="center" wrapText="1"/>
    </xf>
    <xf numFmtId="0" fontId="3" fillId="0" borderId="22" xfId="3" applyFont="1" applyBorder="1" applyAlignment="1" applyProtection="1">
      <alignment horizontal="center" vertical="center" wrapText="1"/>
    </xf>
    <xf numFmtId="0" fontId="3" fillId="0" borderId="23" xfId="3" applyFont="1" applyBorder="1" applyAlignment="1" applyProtection="1">
      <alignment horizontal="center" vertical="center" wrapText="1"/>
    </xf>
    <xf numFmtId="0" fontId="3" fillId="0" borderId="24" xfId="3" applyFont="1" applyBorder="1" applyAlignment="1" applyProtection="1">
      <alignment horizontal="center" vertical="center" wrapText="1"/>
    </xf>
    <xf numFmtId="0" fontId="39" fillId="0" borderId="21" xfId="3" applyFont="1" applyBorder="1" applyAlignment="1" applyProtection="1">
      <alignment horizontal="justify" vertical="center" wrapText="1" indent="1"/>
    </xf>
    <xf numFmtId="0" fontId="42" fillId="0" borderId="18" xfId="3" applyFont="1" applyBorder="1" applyAlignment="1" applyProtection="1">
      <alignment horizontal="center" vertical="center" wrapText="1"/>
    </xf>
    <xf numFmtId="0" fontId="42" fillId="0" borderId="6" xfId="3" applyFont="1" applyBorder="1" applyAlignment="1" applyProtection="1">
      <alignment horizontal="center" vertical="center" wrapText="1"/>
    </xf>
    <xf numFmtId="0" fontId="43" fillId="0" borderId="21" xfId="3" applyFont="1" applyBorder="1" applyAlignment="1" applyProtection="1">
      <alignment horizontal="center" vertical="center" wrapText="1"/>
    </xf>
    <xf numFmtId="0" fontId="44" fillId="0" borderId="21" xfId="3" applyFont="1" applyBorder="1" applyAlignment="1" applyProtection="1">
      <alignment horizontal="center" vertical="center" wrapText="1"/>
    </xf>
    <xf numFmtId="0" fontId="44" fillId="0" borderId="5" xfId="3" applyFont="1" applyBorder="1" applyAlignment="1" applyProtection="1">
      <alignment horizontal="center" vertical="center" wrapText="1"/>
    </xf>
    <xf numFmtId="0" fontId="44" fillId="0" borderId="5" xfId="3" applyFont="1" applyBorder="1" applyAlignment="1" applyProtection="1">
      <alignment horizontal="center" vertical="center" wrapText="1"/>
    </xf>
    <xf numFmtId="0" fontId="44" fillId="0" borderId="7" xfId="3" applyFont="1" applyBorder="1" applyAlignment="1" applyProtection="1">
      <alignment horizontal="center" vertical="center" wrapText="1"/>
    </xf>
    <xf numFmtId="0" fontId="34" fillId="0" borderId="5" xfId="3" applyFont="1" applyBorder="1" applyAlignment="1" applyProtection="1">
      <alignment horizontal="center" vertical="center" wrapText="1"/>
    </xf>
    <xf numFmtId="0" fontId="34" fillId="0" borderId="6" xfId="3" applyFont="1" applyBorder="1" applyAlignment="1" applyProtection="1">
      <alignment horizontal="center" vertical="center" wrapText="1"/>
    </xf>
    <xf numFmtId="0" fontId="34" fillId="0" borderId="7" xfId="3" applyFont="1" applyBorder="1" applyAlignment="1" applyProtection="1">
      <alignment horizontal="center" vertical="center" wrapText="1"/>
    </xf>
    <xf numFmtId="0" fontId="34" fillId="0" borderId="21" xfId="3" applyFont="1" applyBorder="1" applyAlignment="1" applyProtection="1">
      <alignment horizontal="center" vertical="center" wrapText="1"/>
    </xf>
    <xf numFmtId="0" fontId="34" fillId="0" borderId="0" xfId="3" applyFont="1" applyProtection="1">
      <alignment horizontal="left" vertical="center" wrapText="1" indent="1"/>
    </xf>
    <xf numFmtId="0" fontId="34" fillId="0" borderId="21" xfId="3" applyFont="1" applyBorder="1" applyProtection="1">
      <alignment horizontal="left" vertical="center" wrapText="1" indent="1"/>
    </xf>
    <xf numFmtId="0" fontId="3" fillId="0" borderId="22" xfId="3" applyFont="1" applyBorder="1" applyProtection="1">
      <alignment horizontal="left" vertical="center" wrapText="1" indent="1"/>
    </xf>
    <xf numFmtId="0" fontId="3" fillId="0" borderId="23" xfId="3" applyFont="1" applyBorder="1" applyProtection="1">
      <alignment horizontal="left" vertical="center" wrapText="1" indent="1"/>
    </xf>
    <xf numFmtId="0" fontId="3" fillId="0" borderId="23" xfId="3" applyFont="1" applyBorder="1" applyAlignment="1" applyProtection="1">
      <alignment horizontal="center" vertical="center" wrapText="1"/>
    </xf>
    <xf numFmtId="0" fontId="3" fillId="0" borderId="24" xfId="3" applyFont="1" applyBorder="1" applyProtection="1">
      <alignment horizontal="left" vertical="center" wrapText="1" indent="1"/>
    </xf>
    <xf numFmtId="0" fontId="4" fillId="0" borderId="0" xfId="3" applyFont="1" applyAlignment="1" applyProtection="1">
      <alignment horizontal="center" vertical="center" wrapText="1"/>
    </xf>
    <xf numFmtId="0" fontId="48" fillId="0" borderId="2" xfId="3" applyFont="1" applyBorder="1" applyAlignment="1" applyProtection="1">
      <alignment horizontal="center" vertical="center" wrapText="1"/>
    </xf>
    <xf numFmtId="0" fontId="49" fillId="0" borderId="0" xfId="3" applyFont="1" applyAlignment="1">
      <alignment horizontal="left" vertical="top" wrapText="1"/>
    </xf>
    <xf numFmtId="0" fontId="49" fillId="0" borderId="0" xfId="3" applyFont="1" applyAlignment="1">
      <alignment horizontal="left" vertical="center" wrapText="1"/>
    </xf>
    <xf numFmtId="0" fontId="49" fillId="0" borderId="0" xfId="3" applyFont="1" applyAlignment="1">
      <alignment horizontal="right" vertical="center" wrapText="1"/>
    </xf>
  </cellXfs>
  <cellStyles count="10">
    <cellStyle name="20% - Accent1" xfId="2" builtinId="30"/>
    <cellStyle name="Currency 2" xfId="8" xr:uid="{B4768494-0EE1-46B6-A25F-47D00A84D8F5}"/>
    <cellStyle name="Explanatory Text 2" xfId="5" xr:uid="{0BB76DDB-1F55-45D3-9C9F-2E6ED58084CA}"/>
    <cellStyle name="Heading 1 2" xfId="6" xr:uid="{A5A6AEFA-8EE4-4667-9F8A-F54A5E175013}"/>
    <cellStyle name="Heading 2 2" xfId="9" xr:uid="{EE8CF8BE-4464-4008-BE98-F49F70C8BE58}"/>
    <cellStyle name="Normal" xfId="0" builtinId="0"/>
    <cellStyle name="Normal 2" xfId="3" xr:uid="{5FB68CC7-631C-4BB1-A1FC-94547F8687F6}"/>
    <cellStyle name="Note 2" xfId="7" xr:uid="{6BB20673-B64E-46A6-9B48-4F3A2073407B}"/>
    <cellStyle name="Percent" xfId="1" builtinId="5"/>
    <cellStyle name="Title 2" xfId="4" xr:uid="{6D765067-C6A5-4AAB-97AF-F6926DA0EE0E}"/>
  </cellStyles>
  <dxfs count="1">
    <dxf>
      <font>
        <b/>
        <i val="0"/>
        <color theme="1" tint="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17319</xdr:colOff>
      <xdr:row>41</xdr:row>
      <xdr:rowOff>76617</xdr:rowOff>
    </xdr:from>
    <xdr:to>
      <xdr:col>8</xdr:col>
      <xdr:colOff>809624</xdr:colOff>
      <xdr:row>47</xdr:row>
      <xdr:rowOff>311728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936682-8324-4001-9A6D-FA1BB7944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3632" y="25841742"/>
          <a:ext cx="2935430" cy="3949861"/>
        </a:xfrm>
        <a:prstGeom prst="rect">
          <a:avLst/>
        </a:prstGeom>
      </xdr:spPr>
    </xdr:pic>
    <xdr:clientData/>
  </xdr:twoCellAnchor>
  <xdr:twoCellAnchor>
    <xdr:from>
      <xdr:col>15</xdr:col>
      <xdr:colOff>9524</xdr:colOff>
      <xdr:row>43</xdr:row>
      <xdr:rowOff>0</xdr:rowOff>
    </xdr:from>
    <xdr:to>
      <xdr:col>15</xdr:col>
      <xdr:colOff>680357</xdr:colOff>
      <xdr:row>44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9A01A7B9-B41D-406F-B35E-BC619455860C}"/>
            </a:ext>
          </a:extLst>
        </xdr:cNvPr>
        <xdr:cNvSpPr/>
      </xdr:nvSpPr>
      <xdr:spPr>
        <a:xfrm>
          <a:off x="10182224" y="27298650"/>
          <a:ext cx="670833" cy="62865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GB" sz="2000"/>
            <a:t>1</a:t>
          </a:r>
        </a:p>
      </xdr:txBody>
    </xdr:sp>
    <xdr:clientData/>
  </xdr:twoCellAnchor>
  <xdr:twoCellAnchor>
    <xdr:from>
      <xdr:col>15</xdr:col>
      <xdr:colOff>9524</xdr:colOff>
      <xdr:row>44</xdr:row>
      <xdr:rowOff>0</xdr:rowOff>
    </xdr:from>
    <xdr:to>
      <xdr:col>15</xdr:col>
      <xdr:colOff>680357</xdr:colOff>
      <xdr:row>45</xdr:row>
      <xdr:rowOff>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E9371D9E-A593-42A6-8127-74EFA2A660C8}"/>
            </a:ext>
          </a:extLst>
        </xdr:cNvPr>
        <xdr:cNvSpPr/>
      </xdr:nvSpPr>
      <xdr:spPr>
        <a:xfrm>
          <a:off x="10182224" y="27927300"/>
          <a:ext cx="670833" cy="62865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GB" sz="2000"/>
        </a:p>
      </xdr:txBody>
    </xdr:sp>
    <xdr:clientData/>
  </xdr:twoCellAnchor>
  <xdr:twoCellAnchor>
    <xdr:from>
      <xdr:col>15</xdr:col>
      <xdr:colOff>9524</xdr:colOff>
      <xdr:row>45</xdr:row>
      <xdr:rowOff>0</xdr:rowOff>
    </xdr:from>
    <xdr:to>
      <xdr:col>15</xdr:col>
      <xdr:colOff>680357</xdr:colOff>
      <xdr:row>46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2D7D193B-2FD8-40ED-9373-36C96C4C066C}"/>
            </a:ext>
          </a:extLst>
        </xdr:cNvPr>
        <xdr:cNvSpPr/>
      </xdr:nvSpPr>
      <xdr:spPr>
        <a:xfrm>
          <a:off x="10182224" y="28555950"/>
          <a:ext cx="670833" cy="62865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GB" sz="2000"/>
        </a:p>
      </xdr:txBody>
    </xdr:sp>
    <xdr:clientData/>
  </xdr:twoCellAnchor>
  <xdr:twoCellAnchor>
    <xdr:from>
      <xdr:col>15</xdr:col>
      <xdr:colOff>9524</xdr:colOff>
      <xdr:row>46</xdr:row>
      <xdr:rowOff>0</xdr:rowOff>
    </xdr:from>
    <xdr:to>
      <xdr:col>15</xdr:col>
      <xdr:colOff>680357</xdr:colOff>
      <xdr:row>47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3A69E460-25A9-4455-9CD9-DA439F5ADA5E}"/>
            </a:ext>
          </a:extLst>
        </xdr:cNvPr>
        <xdr:cNvSpPr/>
      </xdr:nvSpPr>
      <xdr:spPr>
        <a:xfrm>
          <a:off x="10182224" y="29184600"/>
          <a:ext cx="670833" cy="62865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GB" sz="2000"/>
        </a:p>
      </xdr:txBody>
    </xdr:sp>
    <xdr:clientData/>
  </xdr:twoCellAnchor>
  <xdr:twoCellAnchor>
    <xdr:from>
      <xdr:col>18</xdr:col>
      <xdr:colOff>12245</xdr:colOff>
      <xdr:row>43</xdr:row>
      <xdr:rowOff>16329</xdr:rowOff>
    </xdr:from>
    <xdr:to>
      <xdr:col>18</xdr:col>
      <xdr:colOff>683078</xdr:colOff>
      <xdr:row>44</xdr:row>
      <xdr:rowOff>16329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F2EDF005-9FA5-4E59-9A50-FE87F53E6EB2}"/>
            </a:ext>
          </a:extLst>
        </xdr:cNvPr>
        <xdr:cNvSpPr/>
      </xdr:nvSpPr>
      <xdr:spPr>
        <a:xfrm>
          <a:off x="12870995" y="27314979"/>
          <a:ext cx="670833" cy="62865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GB" sz="2000"/>
        </a:p>
      </xdr:txBody>
    </xdr:sp>
    <xdr:clientData/>
  </xdr:twoCellAnchor>
  <xdr:twoCellAnchor>
    <xdr:from>
      <xdr:col>18</xdr:col>
      <xdr:colOff>12245</xdr:colOff>
      <xdr:row>44</xdr:row>
      <xdr:rowOff>16329</xdr:rowOff>
    </xdr:from>
    <xdr:to>
      <xdr:col>18</xdr:col>
      <xdr:colOff>683078</xdr:colOff>
      <xdr:row>45</xdr:row>
      <xdr:rowOff>16329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20B48416-D0EA-4D2C-BF99-8E9384F1A90B}"/>
            </a:ext>
          </a:extLst>
        </xdr:cNvPr>
        <xdr:cNvSpPr/>
      </xdr:nvSpPr>
      <xdr:spPr>
        <a:xfrm>
          <a:off x="12870995" y="27943629"/>
          <a:ext cx="670833" cy="62865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GB" sz="2000"/>
        </a:p>
      </xdr:txBody>
    </xdr:sp>
    <xdr:clientData/>
  </xdr:twoCellAnchor>
  <xdr:twoCellAnchor>
    <xdr:from>
      <xdr:col>18</xdr:col>
      <xdr:colOff>12245</xdr:colOff>
      <xdr:row>45</xdr:row>
      <xdr:rowOff>16329</xdr:rowOff>
    </xdr:from>
    <xdr:to>
      <xdr:col>18</xdr:col>
      <xdr:colOff>683078</xdr:colOff>
      <xdr:row>46</xdr:row>
      <xdr:rowOff>16329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685585DE-17CD-4DED-B400-C07731A0D331}"/>
            </a:ext>
          </a:extLst>
        </xdr:cNvPr>
        <xdr:cNvSpPr/>
      </xdr:nvSpPr>
      <xdr:spPr>
        <a:xfrm>
          <a:off x="12870995" y="28572279"/>
          <a:ext cx="670833" cy="62865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GB" sz="2000"/>
        </a:p>
      </xdr:txBody>
    </xdr:sp>
    <xdr:clientData/>
  </xdr:twoCellAnchor>
  <xdr:twoCellAnchor>
    <xdr:from>
      <xdr:col>18</xdr:col>
      <xdr:colOff>12245</xdr:colOff>
      <xdr:row>46</xdr:row>
      <xdr:rowOff>16329</xdr:rowOff>
    </xdr:from>
    <xdr:to>
      <xdr:col>18</xdr:col>
      <xdr:colOff>683078</xdr:colOff>
      <xdr:row>47</xdr:row>
      <xdr:rowOff>16329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987C6031-133B-43FF-8A32-C595C5D9ABA4}"/>
            </a:ext>
          </a:extLst>
        </xdr:cNvPr>
        <xdr:cNvSpPr/>
      </xdr:nvSpPr>
      <xdr:spPr>
        <a:xfrm>
          <a:off x="12870995" y="29200929"/>
          <a:ext cx="670833" cy="62865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GB" sz="2000"/>
        </a:p>
      </xdr:txBody>
    </xdr:sp>
    <xdr:clientData/>
  </xdr:twoCellAnchor>
  <xdr:twoCellAnchor>
    <xdr:from>
      <xdr:col>19</xdr:col>
      <xdr:colOff>14968</xdr:colOff>
      <xdr:row>43</xdr:row>
      <xdr:rowOff>5443</xdr:rowOff>
    </xdr:from>
    <xdr:to>
      <xdr:col>19</xdr:col>
      <xdr:colOff>685801</xdr:colOff>
      <xdr:row>44</xdr:row>
      <xdr:rowOff>5443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C44299D4-2135-44C3-926A-CAC54E533A9C}"/>
            </a:ext>
          </a:extLst>
        </xdr:cNvPr>
        <xdr:cNvSpPr/>
      </xdr:nvSpPr>
      <xdr:spPr>
        <a:xfrm>
          <a:off x="15321643" y="27304093"/>
          <a:ext cx="670833" cy="62865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GB" sz="2000"/>
        </a:p>
      </xdr:txBody>
    </xdr:sp>
    <xdr:clientData/>
  </xdr:twoCellAnchor>
  <xdr:twoCellAnchor>
    <xdr:from>
      <xdr:col>19</xdr:col>
      <xdr:colOff>14968</xdr:colOff>
      <xdr:row>44</xdr:row>
      <xdr:rowOff>5443</xdr:rowOff>
    </xdr:from>
    <xdr:to>
      <xdr:col>19</xdr:col>
      <xdr:colOff>685801</xdr:colOff>
      <xdr:row>45</xdr:row>
      <xdr:rowOff>5443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4D99C8FB-8DE8-4F5C-B002-2AF4AF723A91}"/>
            </a:ext>
          </a:extLst>
        </xdr:cNvPr>
        <xdr:cNvSpPr/>
      </xdr:nvSpPr>
      <xdr:spPr>
        <a:xfrm>
          <a:off x="15321643" y="27932743"/>
          <a:ext cx="670833" cy="62865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GB" sz="2000"/>
        </a:p>
      </xdr:txBody>
    </xdr:sp>
    <xdr:clientData/>
  </xdr:twoCellAnchor>
  <xdr:twoCellAnchor>
    <xdr:from>
      <xdr:col>19</xdr:col>
      <xdr:colOff>14968</xdr:colOff>
      <xdr:row>45</xdr:row>
      <xdr:rowOff>5443</xdr:rowOff>
    </xdr:from>
    <xdr:to>
      <xdr:col>19</xdr:col>
      <xdr:colOff>685801</xdr:colOff>
      <xdr:row>46</xdr:row>
      <xdr:rowOff>5443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917F08D0-E83C-41A1-82C3-37B9C7D95330}"/>
            </a:ext>
          </a:extLst>
        </xdr:cNvPr>
        <xdr:cNvSpPr/>
      </xdr:nvSpPr>
      <xdr:spPr>
        <a:xfrm>
          <a:off x="15321643" y="28561393"/>
          <a:ext cx="670833" cy="62865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GB" sz="2000"/>
        </a:p>
      </xdr:txBody>
    </xdr:sp>
    <xdr:clientData/>
  </xdr:twoCellAnchor>
  <xdr:twoCellAnchor>
    <xdr:from>
      <xdr:col>19</xdr:col>
      <xdr:colOff>14968</xdr:colOff>
      <xdr:row>46</xdr:row>
      <xdr:rowOff>5443</xdr:rowOff>
    </xdr:from>
    <xdr:to>
      <xdr:col>19</xdr:col>
      <xdr:colOff>685801</xdr:colOff>
      <xdr:row>47</xdr:row>
      <xdr:rowOff>5443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D441D613-B5D2-4408-9446-A6770318A970}"/>
            </a:ext>
          </a:extLst>
        </xdr:cNvPr>
        <xdr:cNvSpPr/>
      </xdr:nvSpPr>
      <xdr:spPr>
        <a:xfrm>
          <a:off x="15321643" y="29190043"/>
          <a:ext cx="670833" cy="62865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GB" sz="2000"/>
        </a:p>
      </xdr:txBody>
    </xdr:sp>
    <xdr:clientData/>
  </xdr:twoCellAnchor>
  <xdr:twoCellAnchor>
    <xdr:from>
      <xdr:col>21</xdr:col>
      <xdr:colOff>17689</xdr:colOff>
      <xdr:row>42</xdr:row>
      <xdr:rowOff>620486</xdr:rowOff>
    </xdr:from>
    <xdr:to>
      <xdr:col>21</xdr:col>
      <xdr:colOff>688522</xdr:colOff>
      <xdr:row>43</xdr:row>
      <xdr:rowOff>620486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7662D1D7-AC52-4E7D-9859-63A6B0EA0A98}"/>
            </a:ext>
          </a:extLst>
        </xdr:cNvPr>
        <xdr:cNvSpPr/>
      </xdr:nvSpPr>
      <xdr:spPr>
        <a:xfrm>
          <a:off x="17819914" y="27290486"/>
          <a:ext cx="670833" cy="628650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GB" sz="2000"/>
        </a:p>
      </xdr:txBody>
    </xdr:sp>
    <xdr:clientData/>
  </xdr:twoCellAnchor>
  <xdr:twoCellAnchor>
    <xdr:from>
      <xdr:col>21</xdr:col>
      <xdr:colOff>17689</xdr:colOff>
      <xdr:row>43</xdr:row>
      <xdr:rowOff>620486</xdr:rowOff>
    </xdr:from>
    <xdr:to>
      <xdr:col>21</xdr:col>
      <xdr:colOff>688522</xdr:colOff>
      <xdr:row>44</xdr:row>
      <xdr:rowOff>620485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62C3B9BB-CE4C-4868-B0E1-31B5D6753F3B}"/>
            </a:ext>
          </a:extLst>
        </xdr:cNvPr>
        <xdr:cNvSpPr/>
      </xdr:nvSpPr>
      <xdr:spPr>
        <a:xfrm>
          <a:off x="17819914" y="27919136"/>
          <a:ext cx="670833" cy="628649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GB" sz="2000"/>
        </a:p>
      </xdr:txBody>
    </xdr:sp>
    <xdr:clientData/>
  </xdr:twoCellAnchor>
  <xdr:twoCellAnchor>
    <xdr:from>
      <xdr:col>21</xdr:col>
      <xdr:colOff>17689</xdr:colOff>
      <xdr:row>44</xdr:row>
      <xdr:rowOff>620485</xdr:rowOff>
    </xdr:from>
    <xdr:to>
      <xdr:col>21</xdr:col>
      <xdr:colOff>688522</xdr:colOff>
      <xdr:row>45</xdr:row>
      <xdr:rowOff>620486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E23627CA-4223-4659-90F8-A01524AC81EF}"/>
            </a:ext>
          </a:extLst>
        </xdr:cNvPr>
        <xdr:cNvSpPr/>
      </xdr:nvSpPr>
      <xdr:spPr>
        <a:xfrm>
          <a:off x="17819914" y="28547785"/>
          <a:ext cx="670833" cy="628651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GB" sz="2000"/>
        </a:p>
      </xdr:txBody>
    </xdr:sp>
    <xdr:clientData/>
  </xdr:twoCellAnchor>
  <xdr:twoCellAnchor>
    <xdr:from>
      <xdr:col>21</xdr:col>
      <xdr:colOff>17689</xdr:colOff>
      <xdr:row>45</xdr:row>
      <xdr:rowOff>620486</xdr:rowOff>
    </xdr:from>
    <xdr:to>
      <xdr:col>21</xdr:col>
      <xdr:colOff>688522</xdr:colOff>
      <xdr:row>46</xdr:row>
      <xdr:rowOff>620485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AC5FB3A9-4942-421F-8854-0375C48AD75D}"/>
            </a:ext>
          </a:extLst>
        </xdr:cNvPr>
        <xdr:cNvSpPr/>
      </xdr:nvSpPr>
      <xdr:spPr>
        <a:xfrm>
          <a:off x="17819914" y="29176436"/>
          <a:ext cx="670833" cy="628649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GB" sz="2000"/>
        </a:p>
      </xdr:txBody>
    </xdr:sp>
    <xdr:clientData/>
  </xdr:twoCellAnchor>
  <xdr:twoCellAnchor editAs="oneCell">
    <xdr:from>
      <xdr:col>5</xdr:col>
      <xdr:colOff>407723</xdr:colOff>
      <xdr:row>1</xdr:row>
      <xdr:rowOff>311726</xdr:rowOff>
    </xdr:from>
    <xdr:to>
      <xdr:col>8</xdr:col>
      <xdr:colOff>1170162</xdr:colOff>
      <xdr:row>4</xdr:row>
      <xdr:rowOff>723899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0023851-A974-4F91-9BD6-98BE4E185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73" y="435551"/>
          <a:ext cx="2705539" cy="3707823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</xdr:row>
      <xdr:rowOff>0</xdr:rowOff>
    </xdr:from>
    <xdr:to>
      <xdr:col>26</xdr:col>
      <xdr:colOff>0</xdr:colOff>
      <xdr:row>5</xdr:row>
      <xdr:rowOff>0</xdr:rowOff>
    </xdr:to>
    <xdr:sp macro="" textlink="">
      <xdr:nvSpPr>
        <xdr:cNvPr id="20" name="Arrow: Left 19">
          <a:extLst>
            <a:ext uri="{FF2B5EF4-FFF2-40B4-BE49-F238E27FC236}">
              <a16:creationId xmlns:a16="http://schemas.microsoft.com/office/drawing/2014/main" id="{C2094E0F-5BEE-D546-26D2-4151C6D2E46B}"/>
            </a:ext>
          </a:extLst>
        </xdr:cNvPr>
        <xdr:cNvSpPr/>
      </xdr:nvSpPr>
      <xdr:spPr>
        <a:xfrm>
          <a:off x="20556682" y="3411682"/>
          <a:ext cx="640773" cy="95250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25</xdr:col>
      <xdr:colOff>0</xdr:colOff>
      <xdr:row>6</xdr:row>
      <xdr:rowOff>0</xdr:rowOff>
    </xdr:from>
    <xdr:to>
      <xdr:col>26</xdr:col>
      <xdr:colOff>0</xdr:colOff>
      <xdr:row>7</xdr:row>
      <xdr:rowOff>0</xdr:rowOff>
    </xdr:to>
    <xdr:sp macro="" textlink="">
      <xdr:nvSpPr>
        <xdr:cNvPr id="21" name="Arrow: Left 20">
          <a:extLst>
            <a:ext uri="{FF2B5EF4-FFF2-40B4-BE49-F238E27FC236}">
              <a16:creationId xmlns:a16="http://schemas.microsoft.com/office/drawing/2014/main" id="{FA271F7C-277C-4C54-BA76-63B15FB4400B}"/>
            </a:ext>
          </a:extLst>
        </xdr:cNvPr>
        <xdr:cNvSpPr/>
      </xdr:nvSpPr>
      <xdr:spPr>
        <a:xfrm>
          <a:off x="20556682" y="5316682"/>
          <a:ext cx="640773" cy="95250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25</xdr:col>
      <xdr:colOff>0</xdr:colOff>
      <xdr:row>11</xdr:row>
      <xdr:rowOff>380999</xdr:rowOff>
    </xdr:from>
    <xdr:to>
      <xdr:col>26</xdr:col>
      <xdr:colOff>0</xdr:colOff>
      <xdr:row>13</xdr:row>
      <xdr:rowOff>0</xdr:rowOff>
    </xdr:to>
    <xdr:sp macro="" textlink="">
      <xdr:nvSpPr>
        <xdr:cNvPr id="22" name="Arrow: Left 21">
          <a:extLst>
            <a:ext uri="{FF2B5EF4-FFF2-40B4-BE49-F238E27FC236}">
              <a16:creationId xmlns:a16="http://schemas.microsoft.com/office/drawing/2014/main" id="{7D70DF0C-A547-47BF-A003-414AD9CE6414}"/>
            </a:ext>
          </a:extLst>
        </xdr:cNvPr>
        <xdr:cNvSpPr/>
      </xdr:nvSpPr>
      <xdr:spPr>
        <a:xfrm>
          <a:off x="20556682" y="8104908"/>
          <a:ext cx="640773" cy="62345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25</xdr:col>
      <xdr:colOff>0</xdr:colOff>
      <xdr:row>13</xdr:row>
      <xdr:rowOff>34637</xdr:rowOff>
    </xdr:from>
    <xdr:to>
      <xdr:col>26</xdr:col>
      <xdr:colOff>0</xdr:colOff>
      <xdr:row>14</xdr:row>
      <xdr:rowOff>34639</xdr:rowOff>
    </xdr:to>
    <xdr:sp macro="" textlink="">
      <xdr:nvSpPr>
        <xdr:cNvPr id="23" name="Arrow: Left 22">
          <a:extLst>
            <a:ext uri="{FF2B5EF4-FFF2-40B4-BE49-F238E27FC236}">
              <a16:creationId xmlns:a16="http://schemas.microsoft.com/office/drawing/2014/main" id="{A2B3DAC2-F28D-4DC0-A148-473CC9DEBAEF}"/>
            </a:ext>
          </a:extLst>
        </xdr:cNvPr>
        <xdr:cNvSpPr/>
      </xdr:nvSpPr>
      <xdr:spPr>
        <a:xfrm>
          <a:off x="20556682" y="8763001"/>
          <a:ext cx="640773" cy="62345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26</xdr:col>
      <xdr:colOff>0</xdr:colOff>
      <xdr:row>44</xdr:row>
      <xdr:rowOff>2</xdr:rowOff>
    </xdr:to>
    <xdr:sp macro="" textlink="">
      <xdr:nvSpPr>
        <xdr:cNvPr id="24" name="Arrow: Left 23">
          <a:extLst>
            <a:ext uri="{FF2B5EF4-FFF2-40B4-BE49-F238E27FC236}">
              <a16:creationId xmlns:a16="http://schemas.microsoft.com/office/drawing/2014/main" id="{5941A2BE-F855-432F-AF66-7598495C482B}"/>
            </a:ext>
          </a:extLst>
        </xdr:cNvPr>
        <xdr:cNvSpPr/>
      </xdr:nvSpPr>
      <xdr:spPr>
        <a:xfrm>
          <a:off x="20556682" y="27137591"/>
          <a:ext cx="640773" cy="62345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28" name="Arrow: Right 27">
          <a:extLst>
            <a:ext uri="{FF2B5EF4-FFF2-40B4-BE49-F238E27FC236}">
              <a16:creationId xmlns:a16="http://schemas.microsoft.com/office/drawing/2014/main" id="{393134BD-12DC-78F2-140D-FF48C052431B}"/>
            </a:ext>
          </a:extLst>
        </xdr:cNvPr>
        <xdr:cNvSpPr/>
      </xdr:nvSpPr>
      <xdr:spPr>
        <a:xfrm>
          <a:off x="7715250" y="9334500"/>
          <a:ext cx="642938" cy="619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9" name="Arrow: Right 28">
          <a:extLst>
            <a:ext uri="{FF2B5EF4-FFF2-40B4-BE49-F238E27FC236}">
              <a16:creationId xmlns:a16="http://schemas.microsoft.com/office/drawing/2014/main" id="{47D88CFD-5E71-48A8-8152-97BD48C8006A}"/>
            </a:ext>
          </a:extLst>
        </xdr:cNvPr>
        <xdr:cNvSpPr/>
      </xdr:nvSpPr>
      <xdr:spPr>
        <a:xfrm>
          <a:off x="7715250" y="11191875"/>
          <a:ext cx="642938" cy="619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3</xdr:col>
      <xdr:colOff>0</xdr:colOff>
      <xdr:row>24</xdr:row>
      <xdr:rowOff>0</xdr:rowOff>
    </xdr:to>
    <xdr:sp macro="" textlink="">
      <xdr:nvSpPr>
        <xdr:cNvPr id="30" name="Arrow: Right 29">
          <a:extLst>
            <a:ext uri="{FF2B5EF4-FFF2-40B4-BE49-F238E27FC236}">
              <a16:creationId xmlns:a16="http://schemas.microsoft.com/office/drawing/2014/main" id="{42C15004-CCBF-44C0-A534-CCA25D153EEC}"/>
            </a:ext>
          </a:extLst>
        </xdr:cNvPr>
        <xdr:cNvSpPr/>
      </xdr:nvSpPr>
      <xdr:spPr>
        <a:xfrm>
          <a:off x="7715250" y="14906625"/>
          <a:ext cx="642938" cy="619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31" name="Arrow: Right 30">
          <a:extLst>
            <a:ext uri="{FF2B5EF4-FFF2-40B4-BE49-F238E27FC236}">
              <a16:creationId xmlns:a16="http://schemas.microsoft.com/office/drawing/2014/main" id="{BF79A585-23F6-47C1-96D6-7D222FA95121}"/>
            </a:ext>
          </a:extLst>
        </xdr:cNvPr>
        <xdr:cNvSpPr/>
      </xdr:nvSpPr>
      <xdr:spPr>
        <a:xfrm>
          <a:off x="7715250" y="8096250"/>
          <a:ext cx="642938" cy="619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mha\iCloudDrive\Fairfield%20Results\Fairfield%20Golf%20Society\Fairfield%20Event%20Reports%202024\New%20Fairfield%20GS%20handicap%20calculator%20for%20each%20event%202024.xlsx" TargetMode="External"/><Relationship Id="rId1" Type="http://schemas.openxmlformats.org/officeDocument/2006/relationships/externalLinkPath" Target="New%20Fairfield%20GS%20handicap%20calculator%20for%20each%20even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Starting Index"/>
      <sheetName val="Course Details"/>
      <sheetName val="21-CC-Blank GC (4)"/>
      <sheetName val="20-Blank GC (2)"/>
      <sheetName val="19-Blank GC (1)"/>
      <sheetName val="18-Little Lakes GC (2)"/>
      <sheetName val="17-The Abbey GC"/>
      <sheetName val="16-Bromsgrove GC (2)"/>
      <sheetName val="15-Gaudet Luce GC"/>
      <sheetName val="14-Pukrup Hall GC"/>
      <sheetName val="13-Calderfields GC (2)"/>
      <sheetName val="12-Brewdley Pines GC"/>
      <sheetName val="M-Worcestershire GC"/>
      <sheetName val="11-Chesterton Valley GC"/>
      <sheetName val="10-Ardencote GC (3)"/>
      <sheetName val="10-Ardencote GC (2)"/>
      <sheetName val="10-Ardencote GC"/>
      <sheetName val="9-Cleobury Mortimer GC"/>
      <sheetName val="8-Wergs GC"/>
      <sheetName val="7-Sandwell  Park GC"/>
      <sheetName val="6-Stratford Oaks GC"/>
      <sheetName val="5-Calderfields GC"/>
      <sheetName val="4-Kidderminster GC"/>
      <sheetName val="3-Little Lakes GC"/>
      <sheetName val="2-Bromsgrove GC"/>
      <sheetName val="1-Sapey GC"/>
    </sheetNames>
    <sheetDataSet>
      <sheetData sheetId="0">
        <row r="8">
          <cell r="B8" t="str">
            <v>Amos</v>
          </cell>
          <cell r="C8" t="str">
            <v>Paul</v>
          </cell>
        </row>
        <row r="9">
          <cell r="B9" t="str">
            <v>Blick</v>
          </cell>
          <cell r="C9" t="str">
            <v>Roger</v>
          </cell>
        </row>
        <row r="10">
          <cell r="B10" t="str">
            <v>Buckley</v>
          </cell>
          <cell r="C10" t="str">
            <v>Mike</v>
          </cell>
        </row>
        <row r="11">
          <cell r="B11" t="str">
            <v>Childs</v>
          </cell>
          <cell r="C11" t="str">
            <v>Pete</v>
          </cell>
        </row>
        <row r="12">
          <cell r="B12" t="str">
            <v>Claridge</v>
          </cell>
          <cell r="C12" t="str">
            <v>Ed</v>
          </cell>
        </row>
        <row r="13">
          <cell r="B13" t="str">
            <v>Cooper</v>
          </cell>
          <cell r="C13" t="str">
            <v>Stewart</v>
          </cell>
        </row>
        <row r="14">
          <cell r="B14" t="str">
            <v>Evans</v>
          </cell>
          <cell r="C14" t="str">
            <v>Danny</v>
          </cell>
        </row>
        <row r="15">
          <cell r="B15" t="str">
            <v>Gilbert</v>
          </cell>
          <cell r="C15" t="str">
            <v>Rich</v>
          </cell>
        </row>
        <row r="16">
          <cell r="B16" t="str">
            <v>Harper</v>
          </cell>
          <cell r="C16" t="str">
            <v>Jim</v>
          </cell>
        </row>
        <row r="17">
          <cell r="B17" t="str">
            <v>Hubbard</v>
          </cell>
          <cell r="C17" t="str">
            <v>Dave</v>
          </cell>
        </row>
        <row r="18">
          <cell r="B18" t="str">
            <v>Littlehales</v>
          </cell>
          <cell r="C18" t="str">
            <v>Todd</v>
          </cell>
        </row>
        <row r="19">
          <cell r="B19" t="str">
            <v>Peniket</v>
          </cell>
          <cell r="C19" t="str">
            <v>Terry</v>
          </cell>
        </row>
        <row r="20">
          <cell r="B20" t="str">
            <v>Price</v>
          </cell>
          <cell r="C20" t="str">
            <v>Kenny</v>
          </cell>
        </row>
        <row r="21">
          <cell r="B21" t="str">
            <v>Scarlett</v>
          </cell>
          <cell r="C21" t="str">
            <v>Jeff</v>
          </cell>
        </row>
        <row r="22">
          <cell r="B22" t="str">
            <v>Stelmasiak</v>
          </cell>
          <cell r="C22" t="str">
            <v>Andy</v>
          </cell>
        </row>
        <row r="23">
          <cell r="B23" t="str">
            <v>Walters</v>
          </cell>
          <cell r="C23" t="str">
            <v>Andy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D880-A3EF-4DEF-8A5A-5FEA6E2B7AB2}">
  <sheetPr>
    <tabColor theme="4" tint="-0.499984740745262"/>
    <pageSetUpPr autoPageBreaks="0" fitToPage="1"/>
  </sheetPr>
  <dimension ref="B1:AA49"/>
  <sheetViews>
    <sheetView showGridLines="0" tabSelected="1" view="pageBreakPreview" zoomScale="40" zoomScaleNormal="40" zoomScaleSheetLayoutView="40" workbookViewId="0">
      <selection activeCell="J7" sqref="J7:W7"/>
    </sheetView>
  </sheetViews>
  <sheetFormatPr defaultColWidth="8.7109375" defaultRowHeight="30" customHeight="1" x14ac:dyDescent="0.25"/>
  <cols>
    <col min="1" max="1" width="8.7109375" style="1"/>
    <col min="2" max="2" width="107.7109375" style="1" bestFit="1" customWidth="1"/>
    <col min="3" max="3" width="9.7109375" style="1" customWidth="1"/>
    <col min="4" max="5" width="2.7109375" style="1" customWidth="1"/>
    <col min="6" max="6" width="25.7109375" style="1" customWidth="1"/>
    <col min="7" max="8" width="1.7109375" style="2" customWidth="1"/>
    <col min="9" max="9" width="22.7109375" style="1" customWidth="1"/>
    <col min="10" max="10" width="16.7109375" style="1" customWidth="1"/>
    <col min="11" max="15" width="15.7109375" style="1" customWidth="1"/>
    <col min="16" max="17" width="12.7109375" style="1" customWidth="1"/>
    <col min="18" max="18" width="14.85546875" style="1" customWidth="1"/>
    <col min="19" max="19" width="36.7109375" style="1" customWidth="1"/>
    <col min="20" max="23" width="18.7109375" style="1" customWidth="1"/>
    <col min="24" max="25" width="1.7109375" style="1" customWidth="1"/>
    <col min="26" max="26" width="9.7109375" style="1" customWidth="1"/>
    <col min="27" max="27" width="107.7109375" style="1" customWidth="1"/>
    <col min="28" max="16384" width="8.7109375" style="1"/>
  </cols>
  <sheetData>
    <row r="1" spans="2:27" ht="9.9499999999999993" customHeight="1" thickBot="1" x14ac:dyDescent="0.3">
      <c r="D1" s="16"/>
      <c r="E1" s="16"/>
      <c r="F1" s="16"/>
      <c r="G1" s="17"/>
      <c r="H1" s="17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8"/>
    </row>
    <row r="2" spans="2:27" ht="30" customHeight="1" x14ac:dyDescent="0.25">
      <c r="D2" s="16"/>
      <c r="E2" s="19"/>
      <c r="F2" s="20"/>
      <c r="G2" s="21"/>
      <c r="H2" s="21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49" t="s">
        <v>46</v>
      </c>
      <c r="W2" s="20"/>
      <c r="X2" s="22"/>
      <c r="Y2" s="18"/>
    </row>
    <row r="3" spans="2:27" ht="180" customHeight="1" x14ac:dyDescent="0.25">
      <c r="D3" s="16"/>
      <c r="E3" s="23"/>
      <c r="F3" s="24"/>
      <c r="G3" s="25" t="s">
        <v>0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  <c r="X3" s="28"/>
      <c r="Y3" s="18"/>
    </row>
    <row r="4" spans="2:27" ht="50.1" customHeight="1" thickBot="1" x14ac:dyDescent="0.3">
      <c r="D4" s="16"/>
      <c r="E4" s="29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28"/>
      <c r="Y4" s="18"/>
    </row>
    <row r="5" spans="2:27" ht="75" customHeight="1" thickTop="1" thickBot="1" x14ac:dyDescent="0.3">
      <c r="D5" s="16"/>
      <c r="E5" s="29"/>
      <c r="F5" s="30"/>
      <c r="G5" s="30"/>
      <c r="H5" s="30"/>
      <c r="I5" s="30"/>
      <c r="J5" s="3" t="s">
        <v>44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5"/>
      <c r="X5" s="28"/>
      <c r="Y5" s="18"/>
      <c r="AA5" s="151" t="s">
        <v>47</v>
      </c>
    </row>
    <row r="6" spans="2:27" ht="75" customHeight="1" thickTop="1" thickBot="1" x14ac:dyDescent="0.3">
      <c r="D6" s="16"/>
      <c r="E6" s="29"/>
      <c r="F6" s="31" t="s">
        <v>1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 t="s">
        <v>2</v>
      </c>
      <c r="T6" s="31"/>
      <c r="U6" s="31"/>
      <c r="V6" s="31"/>
      <c r="W6" s="31"/>
      <c r="X6" s="28"/>
      <c r="Y6" s="18"/>
    </row>
    <row r="7" spans="2:27" ht="75" customHeight="1" thickTop="1" thickBot="1" x14ac:dyDescent="0.3">
      <c r="D7" s="16"/>
      <c r="E7" s="29"/>
      <c r="F7" s="30"/>
      <c r="G7" s="30"/>
      <c r="H7" s="30"/>
      <c r="I7" s="30"/>
      <c r="J7" s="6" t="s">
        <v>45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8"/>
      <c r="X7" s="28"/>
      <c r="Y7" s="18"/>
      <c r="AA7" s="151" t="s">
        <v>48</v>
      </c>
    </row>
    <row r="8" spans="2:27" ht="15" thickTop="1" x14ac:dyDescent="0.2">
      <c r="D8" s="16"/>
      <c r="E8" s="23"/>
      <c r="F8" s="32"/>
      <c r="G8" s="33"/>
      <c r="H8" s="33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28"/>
      <c r="Y8" s="18"/>
    </row>
    <row r="9" spans="2:27" ht="20.25" x14ac:dyDescent="0.3">
      <c r="D9" s="16"/>
      <c r="E9" s="23"/>
      <c r="F9" s="34" t="s">
        <v>3</v>
      </c>
      <c r="G9" s="17"/>
      <c r="H9" s="17"/>
      <c r="I9" s="35" t="s">
        <v>4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6"/>
      <c r="X9" s="28"/>
      <c r="Y9" s="18"/>
    </row>
    <row r="10" spans="2:27" ht="50.1" customHeight="1" x14ac:dyDescent="0.25">
      <c r="D10" s="16"/>
      <c r="E10" s="23"/>
      <c r="F10" s="37" t="str">
        <f>J5</f>
        <v xml:space="preserve">Event 19 X's Day </v>
      </c>
      <c r="G10" s="17"/>
      <c r="H10" s="17"/>
      <c r="I10" s="38" t="s">
        <v>5</v>
      </c>
      <c r="J10" s="39"/>
      <c r="K10" s="39"/>
      <c r="L10" s="39"/>
      <c r="M10" s="39"/>
      <c r="N10" s="39"/>
      <c r="O10" s="39"/>
      <c r="P10" s="39"/>
      <c r="Q10" s="39"/>
      <c r="R10" s="40"/>
      <c r="S10" s="41" t="s">
        <v>6</v>
      </c>
      <c r="T10" s="42"/>
      <c r="U10" s="42"/>
      <c r="V10" s="42"/>
      <c r="W10" s="43"/>
      <c r="X10" s="28"/>
      <c r="Y10" s="18"/>
    </row>
    <row r="11" spans="2:27" ht="30" customHeight="1" x14ac:dyDescent="0.25">
      <c r="D11" s="16"/>
      <c r="E11" s="23"/>
      <c r="F11" s="44"/>
      <c r="G11" s="17"/>
      <c r="H11" s="45"/>
      <c r="I11" s="46" t="s">
        <v>7</v>
      </c>
      <c r="J11" s="47"/>
      <c r="K11" s="48" t="s">
        <v>8</v>
      </c>
      <c r="L11" s="49" t="s">
        <v>9</v>
      </c>
      <c r="M11" s="50" t="s">
        <v>10</v>
      </c>
      <c r="N11" s="48" t="s">
        <v>11</v>
      </c>
      <c r="O11" s="48" t="s">
        <v>12</v>
      </c>
      <c r="P11" s="51" t="s">
        <v>13</v>
      </c>
      <c r="Q11" s="51" t="s">
        <v>14</v>
      </c>
      <c r="R11" s="51" t="s">
        <v>15</v>
      </c>
      <c r="S11" s="48" t="s">
        <v>16</v>
      </c>
      <c r="T11" s="48" t="s">
        <v>17</v>
      </c>
      <c r="U11" s="52" t="s">
        <v>18</v>
      </c>
      <c r="V11" s="53"/>
      <c r="W11" s="48" t="s">
        <v>19</v>
      </c>
      <c r="X11" s="28"/>
      <c r="Y11" s="18"/>
    </row>
    <row r="12" spans="2:27" ht="30" customHeight="1" x14ac:dyDescent="0.25">
      <c r="D12" s="16"/>
      <c r="E12" s="23"/>
      <c r="F12" s="54"/>
      <c r="G12" s="17"/>
      <c r="H12" s="45"/>
      <c r="I12" s="55"/>
      <c r="J12" s="56"/>
      <c r="K12" s="57"/>
      <c r="L12" s="58"/>
      <c r="M12" s="59"/>
      <c r="N12" s="57"/>
      <c r="O12" s="57"/>
      <c r="P12" s="60"/>
      <c r="Q12" s="60"/>
      <c r="R12" s="60"/>
      <c r="S12" s="57"/>
      <c r="T12" s="57"/>
      <c r="U12" s="61"/>
      <c r="V12" s="62"/>
      <c r="W12" s="57"/>
      <c r="X12" s="28"/>
      <c r="Y12" s="18"/>
    </row>
    <row r="13" spans="2:27" ht="50.1" customHeight="1" x14ac:dyDescent="0.25">
      <c r="B13" s="152" t="s">
        <v>49</v>
      </c>
      <c r="D13" s="16"/>
      <c r="E13" s="23"/>
      <c r="F13" s="63" t="str">
        <f>J7</f>
        <v>Add Golf Course Here</v>
      </c>
      <c r="G13" s="17"/>
      <c r="H13" s="45"/>
      <c r="I13" s="64"/>
      <c r="J13" s="65"/>
      <c r="K13" s="9"/>
      <c r="L13" s="66">
        <v>113</v>
      </c>
      <c r="M13" s="67">
        <f>(K13/L13)</f>
        <v>0</v>
      </c>
      <c r="N13" s="9"/>
      <c r="O13" s="9"/>
      <c r="P13" s="66"/>
      <c r="Q13" s="68"/>
      <c r="R13" s="69">
        <v>0.95</v>
      </c>
      <c r="S13" s="68"/>
      <c r="T13" s="68"/>
      <c r="U13" s="70"/>
      <c r="V13" s="71"/>
      <c r="W13" s="68"/>
      <c r="X13" s="28"/>
      <c r="Y13" s="18"/>
      <c r="AA13" s="151" t="s">
        <v>50</v>
      </c>
    </row>
    <row r="14" spans="2:27" ht="50.1" customHeight="1" x14ac:dyDescent="0.3">
      <c r="D14" s="16"/>
      <c r="E14" s="23"/>
      <c r="F14" s="34" t="s">
        <v>20</v>
      </c>
      <c r="G14" s="17"/>
      <c r="H14" s="45">
        <f t="shared" ref="H14:H20" si="0">T14</f>
        <v>0</v>
      </c>
      <c r="I14" s="72" t="str">
        <f>+'[1]2024 Starting Index'!B8</f>
        <v>Amos</v>
      </c>
      <c r="J14" s="72" t="str">
        <f>+'[1]2024 Starting Index'!C8</f>
        <v>Paul</v>
      </c>
      <c r="K14" s="73">
        <f>$K$13</f>
        <v>0</v>
      </c>
      <c r="L14" s="73">
        <f>$L$13</f>
        <v>113</v>
      </c>
      <c r="M14" s="74">
        <f t="shared" ref="M14:M29" si="1">(K13/L13)</f>
        <v>0</v>
      </c>
      <c r="N14" s="73">
        <f>$N$13</f>
        <v>0</v>
      </c>
      <c r="O14" s="73">
        <f>$O$13</f>
        <v>0</v>
      </c>
      <c r="P14" s="10"/>
      <c r="Q14" s="75">
        <f>P14*(K14/L14)+(O14-N14)</f>
        <v>0</v>
      </c>
      <c r="R14" s="76">
        <f>+Q14*0.95</f>
        <v>0</v>
      </c>
      <c r="S14" s="77" t="s">
        <v>21</v>
      </c>
      <c r="T14" s="78"/>
      <c r="U14" s="79"/>
      <c r="V14" s="80"/>
      <c r="W14" s="81"/>
      <c r="X14" s="28"/>
      <c r="Y14" s="18"/>
      <c r="AA14" s="150" t="s">
        <v>51</v>
      </c>
    </row>
    <row r="15" spans="2:27" ht="50.1" customHeight="1" x14ac:dyDescent="0.25">
      <c r="B15" s="152" t="s">
        <v>53</v>
      </c>
      <c r="C15" s="151"/>
      <c r="D15" s="16"/>
      <c r="E15" s="23"/>
      <c r="F15" s="11"/>
      <c r="G15" s="17"/>
      <c r="H15" s="45">
        <f t="shared" si="0"/>
        <v>0</v>
      </c>
      <c r="I15" s="72" t="str">
        <f>+'[1]2024 Starting Index'!B9</f>
        <v>Blick</v>
      </c>
      <c r="J15" s="72" t="str">
        <f>+'[1]2024 Starting Index'!C9</f>
        <v>Roger</v>
      </c>
      <c r="K15" s="73">
        <f t="shared" ref="K15:K29" si="2">$K$13</f>
        <v>0</v>
      </c>
      <c r="L15" s="73">
        <f t="shared" ref="L15:L29" si="3">$L$13</f>
        <v>113</v>
      </c>
      <c r="M15" s="74">
        <f t="shared" si="1"/>
        <v>0</v>
      </c>
      <c r="N15" s="73">
        <f t="shared" ref="N15:N29" si="4">$N$13</f>
        <v>0</v>
      </c>
      <c r="O15" s="73">
        <f t="shared" ref="O15:O29" si="5">$O$13</f>
        <v>0</v>
      </c>
      <c r="P15" s="10"/>
      <c r="Q15" s="75">
        <f t="shared" ref="Q15:Q29" si="6">P15*(K15/L15)+(O15-N15)</f>
        <v>0</v>
      </c>
      <c r="R15" s="76">
        <f>+Q15*0.95</f>
        <v>0</v>
      </c>
      <c r="S15" s="77" t="s">
        <v>21</v>
      </c>
      <c r="T15" s="78"/>
      <c r="U15" s="79"/>
      <c r="V15" s="80"/>
      <c r="W15" s="81"/>
      <c r="X15" s="28"/>
      <c r="Y15" s="18"/>
      <c r="AA15" s="150"/>
    </row>
    <row r="16" spans="2:27" ht="50.1" customHeight="1" x14ac:dyDescent="0.25">
      <c r="D16" s="16"/>
      <c r="E16" s="23"/>
      <c r="F16" s="12"/>
      <c r="G16" s="17"/>
      <c r="H16" s="45">
        <f t="shared" si="0"/>
        <v>0</v>
      </c>
      <c r="I16" s="72" t="str">
        <f>+'[1]2024 Starting Index'!B10</f>
        <v>Buckley</v>
      </c>
      <c r="J16" s="72" t="str">
        <f>+'[1]2024 Starting Index'!C10</f>
        <v>Mike</v>
      </c>
      <c r="K16" s="73">
        <f t="shared" si="2"/>
        <v>0</v>
      </c>
      <c r="L16" s="73">
        <f t="shared" si="3"/>
        <v>113</v>
      </c>
      <c r="M16" s="74">
        <f t="shared" si="1"/>
        <v>0</v>
      </c>
      <c r="N16" s="73">
        <f t="shared" si="4"/>
        <v>0</v>
      </c>
      <c r="O16" s="73">
        <f t="shared" si="5"/>
        <v>0</v>
      </c>
      <c r="P16" s="10"/>
      <c r="Q16" s="75">
        <f t="shared" si="6"/>
        <v>0</v>
      </c>
      <c r="R16" s="76">
        <f t="shared" ref="R16:R29" si="7">+Q16*0.95</f>
        <v>0</v>
      </c>
      <c r="S16" s="77" t="s">
        <v>21</v>
      </c>
      <c r="T16" s="78"/>
      <c r="U16" s="79"/>
      <c r="V16" s="80"/>
      <c r="W16" s="82"/>
      <c r="X16" s="28"/>
      <c r="Y16" s="18"/>
    </row>
    <row r="17" spans="2:25" ht="50.1" customHeight="1" x14ac:dyDescent="0.3">
      <c r="D17" s="16"/>
      <c r="E17" s="23"/>
      <c r="F17" s="34" t="s">
        <v>22</v>
      </c>
      <c r="G17" s="17"/>
      <c r="H17" s="45">
        <f t="shared" si="0"/>
        <v>0</v>
      </c>
      <c r="I17" s="72" t="str">
        <f>+'[1]2024 Starting Index'!B11</f>
        <v>Childs</v>
      </c>
      <c r="J17" s="72" t="str">
        <f>+'[1]2024 Starting Index'!C11</f>
        <v>Pete</v>
      </c>
      <c r="K17" s="73">
        <f t="shared" si="2"/>
        <v>0</v>
      </c>
      <c r="L17" s="73">
        <f t="shared" si="3"/>
        <v>113</v>
      </c>
      <c r="M17" s="74">
        <f t="shared" si="1"/>
        <v>0</v>
      </c>
      <c r="N17" s="73">
        <f t="shared" si="4"/>
        <v>0</v>
      </c>
      <c r="O17" s="73">
        <f t="shared" si="5"/>
        <v>0</v>
      </c>
      <c r="P17" s="10"/>
      <c r="Q17" s="75">
        <f t="shared" si="6"/>
        <v>0</v>
      </c>
      <c r="R17" s="76">
        <f t="shared" si="7"/>
        <v>0</v>
      </c>
      <c r="S17" s="77" t="s">
        <v>21</v>
      </c>
      <c r="T17" s="78"/>
      <c r="U17" s="79"/>
      <c r="V17" s="80"/>
      <c r="W17" s="82"/>
      <c r="X17" s="28"/>
      <c r="Y17" s="18"/>
    </row>
    <row r="18" spans="2:25" ht="50.1" customHeight="1" x14ac:dyDescent="0.25">
      <c r="B18" s="152" t="s">
        <v>54</v>
      </c>
      <c r="C18" s="151"/>
      <c r="D18" s="16"/>
      <c r="E18" s="23"/>
      <c r="F18" s="13"/>
      <c r="G18" s="17"/>
      <c r="H18" s="45">
        <f t="shared" si="0"/>
        <v>0</v>
      </c>
      <c r="I18" s="72" t="str">
        <f>+'[1]2024 Starting Index'!B12</f>
        <v>Claridge</v>
      </c>
      <c r="J18" s="72" t="str">
        <f>+'[1]2024 Starting Index'!C12</f>
        <v>Ed</v>
      </c>
      <c r="K18" s="73">
        <f t="shared" si="2"/>
        <v>0</v>
      </c>
      <c r="L18" s="73">
        <f t="shared" si="3"/>
        <v>113</v>
      </c>
      <c r="M18" s="74">
        <f t="shared" si="1"/>
        <v>0</v>
      </c>
      <c r="N18" s="73">
        <f t="shared" si="4"/>
        <v>0</v>
      </c>
      <c r="O18" s="73">
        <f t="shared" si="5"/>
        <v>0</v>
      </c>
      <c r="P18" s="10"/>
      <c r="Q18" s="75">
        <f t="shared" si="6"/>
        <v>0</v>
      </c>
      <c r="R18" s="76">
        <f t="shared" si="7"/>
        <v>0</v>
      </c>
      <c r="S18" s="77" t="s">
        <v>21</v>
      </c>
      <c r="T18" s="78"/>
      <c r="U18" s="79"/>
      <c r="V18" s="80"/>
      <c r="W18" s="82"/>
      <c r="X18" s="28"/>
      <c r="Y18" s="18"/>
    </row>
    <row r="19" spans="2:25" ht="50.1" customHeight="1" x14ac:dyDescent="0.25">
      <c r="D19" s="16"/>
      <c r="E19" s="23"/>
      <c r="F19" s="14"/>
      <c r="G19" s="17"/>
      <c r="H19" s="45">
        <f t="shared" si="0"/>
        <v>0</v>
      </c>
      <c r="I19" s="72" t="str">
        <f>+'[1]2024 Starting Index'!B13</f>
        <v>Cooper</v>
      </c>
      <c r="J19" s="72" t="str">
        <f>+'[1]2024 Starting Index'!C13</f>
        <v>Stewart</v>
      </c>
      <c r="K19" s="73">
        <f t="shared" si="2"/>
        <v>0</v>
      </c>
      <c r="L19" s="73">
        <f t="shared" si="3"/>
        <v>113</v>
      </c>
      <c r="M19" s="74">
        <f t="shared" si="1"/>
        <v>0</v>
      </c>
      <c r="N19" s="73">
        <f t="shared" si="4"/>
        <v>0</v>
      </c>
      <c r="O19" s="73">
        <f t="shared" si="5"/>
        <v>0</v>
      </c>
      <c r="P19" s="10"/>
      <c r="Q19" s="75">
        <f t="shared" si="6"/>
        <v>0</v>
      </c>
      <c r="R19" s="76">
        <f t="shared" si="7"/>
        <v>0</v>
      </c>
      <c r="S19" s="77" t="s">
        <v>21</v>
      </c>
      <c r="T19" s="78"/>
      <c r="U19" s="79"/>
      <c r="V19" s="80"/>
      <c r="W19" s="81"/>
      <c r="X19" s="28"/>
      <c r="Y19" s="18"/>
    </row>
    <row r="20" spans="2:25" ht="50.1" customHeight="1" x14ac:dyDescent="0.3">
      <c r="D20" s="16"/>
      <c r="E20" s="23"/>
      <c r="F20" s="34" t="s">
        <v>23</v>
      </c>
      <c r="G20" s="17"/>
      <c r="H20" s="45">
        <f t="shared" si="0"/>
        <v>0</v>
      </c>
      <c r="I20" s="72" t="str">
        <f>+'[1]2024 Starting Index'!B14</f>
        <v>Evans</v>
      </c>
      <c r="J20" s="72" t="str">
        <f>+'[1]2024 Starting Index'!C14</f>
        <v>Danny</v>
      </c>
      <c r="K20" s="73">
        <f t="shared" si="2"/>
        <v>0</v>
      </c>
      <c r="L20" s="73">
        <f t="shared" si="3"/>
        <v>113</v>
      </c>
      <c r="M20" s="74">
        <f t="shared" si="1"/>
        <v>0</v>
      </c>
      <c r="N20" s="73">
        <f t="shared" si="4"/>
        <v>0</v>
      </c>
      <c r="O20" s="73">
        <f t="shared" si="5"/>
        <v>0</v>
      </c>
      <c r="P20" s="10"/>
      <c r="Q20" s="75">
        <f t="shared" si="6"/>
        <v>0</v>
      </c>
      <c r="R20" s="76">
        <f t="shared" si="7"/>
        <v>0</v>
      </c>
      <c r="S20" s="77" t="s">
        <v>21</v>
      </c>
      <c r="T20" s="78"/>
      <c r="U20" s="79"/>
      <c r="V20" s="80"/>
      <c r="W20" s="81"/>
      <c r="X20" s="28"/>
      <c r="Y20" s="18"/>
    </row>
    <row r="21" spans="2:25" ht="50.1" customHeight="1" x14ac:dyDescent="0.25">
      <c r="D21" s="16"/>
      <c r="E21" s="23"/>
      <c r="F21" s="83" t="str">
        <f>+J7</f>
        <v>Add Golf Course Here</v>
      </c>
      <c r="G21" s="17"/>
      <c r="H21" s="45">
        <f>T21</f>
        <v>0</v>
      </c>
      <c r="I21" s="72" t="str">
        <f>+'[1]2024 Starting Index'!B15</f>
        <v>Gilbert</v>
      </c>
      <c r="J21" s="72" t="str">
        <f>+'[1]2024 Starting Index'!C15</f>
        <v>Rich</v>
      </c>
      <c r="K21" s="73">
        <f t="shared" si="2"/>
        <v>0</v>
      </c>
      <c r="L21" s="73">
        <f t="shared" si="3"/>
        <v>113</v>
      </c>
      <c r="M21" s="74">
        <f t="shared" si="1"/>
        <v>0</v>
      </c>
      <c r="N21" s="73">
        <f t="shared" si="4"/>
        <v>0</v>
      </c>
      <c r="O21" s="73">
        <f t="shared" si="5"/>
        <v>0</v>
      </c>
      <c r="P21" s="10"/>
      <c r="Q21" s="75">
        <f t="shared" si="6"/>
        <v>0</v>
      </c>
      <c r="R21" s="76">
        <f t="shared" si="7"/>
        <v>0</v>
      </c>
      <c r="S21" s="77" t="s">
        <v>21</v>
      </c>
      <c r="T21" s="78"/>
      <c r="U21" s="79"/>
      <c r="V21" s="80"/>
      <c r="W21" s="81"/>
      <c r="X21" s="28"/>
      <c r="Y21" s="18"/>
    </row>
    <row r="22" spans="2:25" ht="50.1" customHeight="1" x14ac:dyDescent="0.25">
      <c r="D22" s="16"/>
      <c r="E22" s="23"/>
      <c r="F22" s="84"/>
      <c r="G22" s="17"/>
      <c r="H22" s="45">
        <f t="shared" ref="H22:H35" si="8">T22</f>
        <v>0</v>
      </c>
      <c r="I22" s="72" t="str">
        <f>+'[1]2024 Starting Index'!B16</f>
        <v>Harper</v>
      </c>
      <c r="J22" s="72" t="str">
        <f>+'[1]2024 Starting Index'!C16</f>
        <v>Jim</v>
      </c>
      <c r="K22" s="73">
        <f t="shared" si="2"/>
        <v>0</v>
      </c>
      <c r="L22" s="73">
        <f t="shared" si="3"/>
        <v>113</v>
      </c>
      <c r="M22" s="74">
        <f t="shared" si="1"/>
        <v>0</v>
      </c>
      <c r="N22" s="73">
        <f t="shared" si="4"/>
        <v>0</v>
      </c>
      <c r="O22" s="73">
        <f t="shared" si="5"/>
        <v>0</v>
      </c>
      <c r="P22" s="10"/>
      <c r="Q22" s="75">
        <f t="shared" si="6"/>
        <v>0</v>
      </c>
      <c r="R22" s="76">
        <f t="shared" si="7"/>
        <v>0</v>
      </c>
      <c r="S22" s="77" t="s">
        <v>21</v>
      </c>
      <c r="T22" s="78"/>
      <c r="U22" s="79"/>
      <c r="V22" s="80"/>
      <c r="W22" s="81"/>
      <c r="X22" s="28"/>
      <c r="Y22" s="18"/>
    </row>
    <row r="23" spans="2:25" ht="50.1" customHeight="1" x14ac:dyDescent="0.3">
      <c r="D23" s="16"/>
      <c r="E23" s="23"/>
      <c r="F23" s="85" t="s">
        <v>24</v>
      </c>
      <c r="G23" s="17"/>
      <c r="H23" s="45">
        <f t="shared" si="8"/>
        <v>0</v>
      </c>
      <c r="I23" s="72" t="str">
        <f>+'[1]2024 Starting Index'!B17</f>
        <v>Hubbard</v>
      </c>
      <c r="J23" s="72" t="str">
        <f>+'[1]2024 Starting Index'!C17</f>
        <v>Dave</v>
      </c>
      <c r="K23" s="73">
        <f t="shared" si="2"/>
        <v>0</v>
      </c>
      <c r="L23" s="73">
        <f t="shared" si="3"/>
        <v>113</v>
      </c>
      <c r="M23" s="74">
        <f t="shared" si="1"/>
        <v>0</v>
      </c>
      <c r="N23" s="73">
        <f t="shared" si="4"/>
        <v>0</v>
      </c>
      <c r="O23" s="73">
        <f t="shared" si="5"/>
        <v>0</v>
      </c>
      <c r="P23" s="10"/>
      <c r="Q23" s="75">
        <f t="shared" si="6"/>
        <v>0</v>
      </c>
      <c r="R23" s="76">
        <f t="shared" si="7"/>
        <v>0</v>
      </c>
      <c r="S23" s="77" t="s">
        <v>21</v>
      </c>
      <c r="T23" s="78"/>
      <c r="U23" s="79"/>
      <c r="V23" s="80"/>
      <c r="W23" s="82"/>
      <c r="X23" s="28"/>
      <c r="Y23" s="18"/>
    </row>
    <row r="24" spans="2:25" ht="50.1" customHeight="1" x14ac:dyDescent="0.25">
      <c r="B24" s="152" t="s">
        <v>55</v>
      </c>
      <c r="C24" s="151"/>
      <c r="D24" s="16"/>
      <c r="E24" s="23"/>
      <c r="F24" s="86"/>
      <c r="G24" s="17"/>
      <c r="H24" s="45">
        <f t="shared" si="8"/>
        <v>0</v>
      </c>
      <c r="I24" s="72" t="str">
        <f>+'[1]2024 Starting Index'!B18</f>
        <v>Littlehales</v>
      </c>
      <c r="J24" s="72" t="str">
        <f>+'[1]2024 Starting Index'!C18</f>
        <v>Todd</v>
      </c>
      <c r="K24" s="73">
        <f t="shared" si="2"/>
        <v>0</v>
      </c>
      <c r="L24" s="73">
        <f t="shared" si="3"/>
        <v>113</v>
      </c>
      <c r="M24" s="74">
        <f t="shared" si="1"/>
        <v>0</v>
      </c>
      <c r="N24" s="73">
        <f t="shared" si="4"/>
        <v>0</v>
      </c>
      <c r="O24" s="73">
        <f t="shared" si="5"/>
        <v>0</v>
      </c>
      <c r="P24" s="10"/>
      <c r="Q24" s="75">
        <f t="shared" si="6"/>
        <v>0</v>
      </c>
      <c r="R24" s="76">
        <f t="shared" si="7"/>
        <v>0</v>
      </c>
      <c r="S24" s="77" t="s">
        <v>21</v>
      </c>
      <c r="T24" s="78"/>
      <c r="U24" s="79"/>
      <c r="V24" s="80"/>
      <c r="W24" s="82"/>
      <c r="X24" s="28"/>
      <c r="Y24" s="18"/>
    </row>
    <row r="25" spans="2:25" ht="50.1" customHeight="1" x14ac:dyDescent="0.25">
      <c r="D25" s="16"/>
      <c r="E25" s="23"/>
      <c r="F25" s="87"/>
      <c r="G25" s="17"/>
      <c r="H25" s="45">
        <f t="shared" si="8"/>
        <v>0</v>
      </c>
      <c r="I25" s="72" t="str">
        <f>+'[1]2024 Starting Index'!B19</f>
        <v>Peniket</v>
      </c>
      <c r="J25" s="72" t="str">
        <f>+'[1]2024 Starting Index'!C19</f>
        <v>Terry</v>
      </c>
      <c r="K25" s="73">
        <f t="shared" si="2"/>
        <v>0</v>
      </c>
      <c r="L25" s="73">
        <f t="shared" si="3"/>
        <v>113</v>
      </c>
      <c r="M25" s="74">
        <f t="shared" si="1"/>
        <v>0</v>
      </c>
      <c r="N25" s="73">
        <f t="shared" si="4"/>
        <v>0</v>
      </c>
      <c r="O25" s="73">
        <f t="shared" si="5"/>
        <v>0</v>
      </c>
      <c r="P25" s="10"/>
      <c r="Q25" s="75">
        <f t="shared" si="6"/>
        <v>0</v>
      </c>
      <c r="R25" s="76">
        <f t="shared" si="7"/>
        <v>0</v>
      </c>
      <c r="S25" s="77" t="s">
        <v>21</v>
      </c>
      <c r="T25" s="78"/>
      <c r="U25" s="79"/>
      <c r="V25" s="80"/>
      <c r="W25" s="82"/>
      <c r="X25" s="28"/>
      <c r="Y25" s="18"/>
    </row>
    <row r="26" spans="2:25" ht="50.1" customHeight="1" x14ac:dyDescent="0.3">
      <c r="D26" s="16"/>
      <c r="E26" s="23"/>
      <c r="F26" s="34" t="s">
        <v>25</v>
      </c>
      <c r="G26" s="17"/>
      <c r="H26" s="45">
        <f t="shared" si="8"/>
        <v>0</v>
      </c>
      <c r="I26" s="72" t="str">
        <f>+'[1]2024 Starting Index'!B20</f>
        <v>Price</v>
      </c>
      <c r="J26" s="72" t="str">
        <f>+'[1]2024 Starting Index'!C20</f>
        <v>Kenny</v>
      </c>
      <c r="K26" s="73">
        <f t="shared" si="2"/>
        <v>0</v>
      </c>
      <c r="L26" s="73">
        <f t="shared" si="3"/>
        <v>113</v>
      </c>
      <c r="M26" s="74">
        <f t="shared" si="1"/>
        <v>0</v>
      </c>
      <c r="N26" s="73">
        <f t="shared" si="4"/>
        <v>0</v>
      </c>
      <c r="O26" s="73">
        <f t="shared" si="5"/>
        <v>0</v>
      </c>
      <c r="P26" s="10"/>
      <c r="Q26" s="75">
        <f t="shared" si="6"/>
        <v>0</v>
      </c>
      <c r="R26" s="76">
        <f t="shared" si="7"/>
        <v>0</v>
      </c>
      <c r="S26" s="77" t="s">
        <v>21</v>
      </c>
      <c r="T26" s="78"/>
      <c r="U26" s="79"/>
      <c r="V26" s="80"/>
      <c r="W26" s="82"/>
      <c r="X26" s="28"/>
      <c r="Y26" s="18"/>
    </row>
    <row r="27" spans="2:25" ht="50.1" customHeight="1" x14ac:dyDescent="0.25">
      <c r="D27" s="16"/>
      <c r="E27" s="23"/>
      <c r="F27" s="88">
        <v>1</v>
      </c>
      <c r="G27" s="17"/>
      <c r="H27" s="45">
        <f t="shared" si="8"/>
        <v>0</v>
      </c>
      <c r="I27" s="72" t="str">
        <f>+'[1]2024 Starting Index'!B21</f>
        <v>Scarlett</v>
      </c>
      <c r="J27" s="72" t="str">
        <f>+'[1]2024 Starting Index'!C21</f>
        <v>Jeff</v>
      </c>
      <c r="K27" s="73">
        <f t="shared" si="2"/>
        <v>0</v>
      </c>
      <c r="L27" s="73">
        <f t="shared" si="3"/>
        <v>113</v>
      </c>
      <c r="M27" s="74">
        <f t="shared" si="1"/>
        <v>0</v>
      </c>
      <c r="N27" s="73">
        <f t="shared" si="4"/>
        <v>0</v>
      </c>
      <c r="O27" s="73">
        <f t="shared" si="5"/>
        <v>0</v>
      </c>
      <c r="P27" s="10"/>
      <c r="Q27" s="75">
        <f t="shared" si="6"/>
        <v>0</v>
      </c>
      <c r="R27" s="76">
        <f t="shared" si="7"/>
        <v>0</v>
      </c>
      <c r="S27" s="77" t="s">
        <v>21</v>
      </c>
      <c r="T27" s="78"/>
      <c r="U27" s="79"/>
      <c r="V27" s="80"/>
      <c r="W27" s="81"/>
      <c r="X27" s="28"/>
      <c r="Y27" s="18"/>
    </row>
    <row r="28" spans="2:25" ht="50.1" customHeight="1" x14ac:dyDescent="0.25">
      <c r="D28" s="16"/>
      <c r="E28" s="23"/>
      <c r="F28" s="89"/>
      <c r="G28" s="17"/>
      <c r="H28" s="45">
        <f t="shared" si="8"/>
        <v>0</v>
      </c>
      <c r="I28" s="90" t="str">
        <f>+'[1]2024 Starting Index'!B22</f>
        <v>Stelmasiak</v>
      </c>
      <c r="J28" s="72" t="str">
        <f>+'[1]2024 Starting Index'!C22</f>
        <v>Andy</v>
      </c>
      <c r="K28" s="73">
        <f t="shared" si="2"/>
        <v>0</v>
      </c>
      <c r="L28" s="73">
        <f t="shared" si="3"/>
        <v>113</v>
      </c>
      <c r="M28" s="74">
        <f t="shared" si="1"/>
        <v>0</v>
      </c>
      <c r="N28" s="73">
        <f t="shared" si="4"/>
        <v>0</v>
      </c>
      <c r="O28" s="73">
        <f t="shared" si="5"/>
        <v>0</v>
      </c>
      <c r="P28" s="10"/>
      <c r="Q28" s="75">
        <f t="shared" si="6"/>
        <v>0</v>
      </c>
      <c r="R28" s="76">
        <f t="shared" si="7"/>
        <v>0</v>
      </c>
      <c r="S28" s="77" t="s">
        <v>21</v>
      </c>
      <c r="T28" s="78"/>
      <c r="U28" s="79"/>
      <c r="V28" s="80"/>
      <c r="W28" s="81"/>
      <c r="X28" s="28"/>
      <c r="Y28" s="18"/>
    </row>
    <row r="29" spans="2:25" ht="50.1" customHeight="1" x14ac:dyDescent="0.3">
      <c r="D29" s="16"/>
      <c r="E29" s="23"/>
      <c r="F29" s="34" t="s">
        <v>26</v>
      </c>
      <c r="G29" s="17"/>
      <c r="H29" s="45">
        <f t="shared" si="8"/>
        <v>0</v>
      </c>
      <c r="I29" s="72" t="str">
        <f>+'[1]2024 Starting Index'!B23</f>
        <v>Walters</v>
      </c>
      <c r="J29" s="72" t="str">
        <f>+'[1]2024 Starting Index'!C23</f>
        <v>Andy</v>
      </c>
      <c r="K29" s="73">
        <f t="shared" si="2"/>
        <v>0</v>
      </c>
      <c r="L29" s="73">
        <f t="shared" si="3"/>
        <v>113</v>
      </c>
      <c r="M29" s="74">
        <f t="shared" si="1"/>
        <v>0</v>
      </c>
      <c r="N29" s="73">
        <f t="shared" si="4"/>
        <v>0</v>
      </c>
      <c r="O29" s="73">
        <f t="shared" si="5"/>
        <v>0</v>
      </c>
      <c r="P29" s="10"/>
      <c r="Q29" s="75">
        <f t="shared" si="6"/>
        <v>0</v>
      </c>
      <c r="R29" s="76">
        <f t="shared" si="7"/>
        <v>0</v>
      </c>
      <c r="S29" s="77" t="s">
        <v>21</v>
      </c>
      <c r="T29" s="78"/>
      <c r="U29" s="79"/>
      <c r="V29" s="80"/>
      <c r="W29" s="81"/>
      <c r="X29" s="28"/>
      <c r="Y29" s="18"/>
    </row>
    <row r="30" spans="2:25" ht="50.1" customHeight="1" x14ac:dyDescent="0.25">
      <c r="D30" s="16"/>
      <c r="E30" s="23"/>
      <c r="F30" s="86">
        <f>+F27+F24</f>
        <v>1</v>
      </c>
      <c r="G30" s="17"/>
      <c r="H30" s="45">
        <f t="shared" si="8"/>
        <v>0</v>
      </c>
      <c r="I30" s="91"/>
      <c r="J30" s="91"/>
      <c r="K30" s="92"/>
      <c r="L30" s="92"/>
      <c r="M30" s="93"/>
      <c r="N30" s="92"/>
      <c r="O30" s="92"/>
      <c r="P30" s="10"/>
      <c r="Q30" s="75"/>
      <c r="R30" s="76"/>
      <c r="S30" s="77" t="s">
        <v>21</v>
      </c>
      <c r="T30" s="78"/>
      <c r="U30" s="79"/>
      <c r="V30" s="80"/>
      <c r="W30" s="81"/>
      <c r="X30" s="28"/>
      <c r="Y30" s="18"/>
    </row>
    <row r="31" spans="2:25" ht="45" customHeight="1" x14ac:dyDescent="0.25">
      <c r="D31" s="16"/>
      <c r="E31" s="23"/>
      <c r="F31" s="87"/>
      <c r="G31" s="17"/>
      <c r="H31" s="45"/>
      <c r="I31" s="94" t="s">
        <v>27</v>
      </c>
      <c r="J31" s="95"/>
      <c r="K31" s="96"/>
      <c r="L31" s="96"/>
      <c r="M31" s="96"/>
      <c r="N31" s="96"/>
      <c r="O31" s="96"/>
      <c r="P31" s="96"/>
      <c r="Q31" s="96"/>
      <c r="R31" s="97"/>
      <c r="S31" s="98" t="s">
        <v>21</v>
      </c>
      <c r="T31" s="99"/>
      <c r="U31" s="100"/>
      <c r="V31" s="101"/>
      <c r="W31" s="102"/>
      <c r="X31" s="28"/>
      <c r="Y31" s="18"/>
    </row>
    <row r="32" spans="2:25" ht="50.1" customHeight="1" x14ac:dyDescent="0.25">
      <c r="D32" s="16"/>
      <c r="E32" s="23"/>
      <c r="F32" s="18"/>
      <c r="G32" s="17"/>
      <c r="H32" s="45">
        <f t="shared" si="8"/>
        <v>0</v>
      </c>
      <c r="I32" s="91"/>
      <c r="J32" s="91"/>
      <c r="K32" s="92"/>
      <c r="L32" s="92"/>
      <c r="M32" s="92"/>
      <c r="N32" s="92"/>
      <c r="O32" s="92"/>
      <c r="P32" s="10"/>
      <c r="Q32" s="75"/>
      <c r="R32" s="76"/>
      <c r="S32" s="77" t="s">
        <v>21</v>
      </c>
      <c r="T32" s="78"/>
      <c r="U32" s="79"/>
      <c r="V32" s="80"/>
      <c r="W32" s="81"/>
      <c r="X32" s="28"/>
      <c r="Y32" s="18"/>
    </row>
    <row r="33" spans="4:27" ht="50.1" customHeight="1" x14ac:dyDescent="0.25">
      <c r="D33" s="16"/>
      <c r="E33" s="23"/>
      <c r="F33" s="18"/>
      <c r="G33" s="17"/>
      <c r="H33" s="45"/>
      <c r="I33" s="91"/>
      <c r="J33" s="91"/>
      <c r="K33" s="92"/>
      <c r="L33" s="92"/>
      <c r="M33" s="92"/>
      <c r="N33" s="92"/>
      <c r="O33" s="92"/>
      <c r="P33" s="10"/>
      <c r="Q33" s="75"/>
      <c r="R33" s="76"/>
      <c r="S33" s="77" t="s">
        <v>21</v>
      </c>
      <c r="T33" s="78"/>
      <c r="U33" s="103"/>
      <c r="V33" s="104"/>
      <c r="W33" s="81"/>
      <c r="X33" s="28"/>
      <c r="Y33" s="18"/>
    </row>
    <row r="34" spans="4:27" ht="50.1" customHeight="1" x14ac:dyDescent="0.25">
      <c r="D34" s="16"/>
      <c r="E34" s="23"/>
      <c r="F34" s="18"/>
      <c r="G34" s="17"/>
      <c r="H34" s="45"/>
      <c r="I34" s="91"/>
      <c r="J34" s="91"/>
      <c r="K34" s="92"/>
      <c r="L34" s="92"/>
      <c r="M34" s="92"/>
      <c r="N34" s="92"/>
      <c r="O34" s="92"/>
      <c r="P34" s="10"/>
      <c r="Q34" s="75"/>
      <c r="R34" s="76"/>
      <c r="S34" s="77" t="s">
        <v>21</v>
      </c>
      <c r="T34" s="78"/>
      <c r="U34" s="79"/>
      <c r="V34" s="80"/>
      <c r="W34" s="81"/>
      <c r="X34" s="28"/>
      <c r="Y34" s="18"/>
    </row>
    <row r="35" spans="4:27" ht="50.1" customHeight="1" x14ac:dyDescent="0.25">
      <c r="D35" s="16"/>
      <c r="E35" s="23"/>
      <c r="F35" s="18"/>
      <c r="G35" s="17"/>
      <c r="H35" s="45">
        <f t="shared" si="8"/>
        <v>0</v>
      </c>
      <c r="I35" s="91"/>
      <c r="J35" s="91"/>
      <c r="K35" s="92"/>
      <c r="L35" s="92"/>
      <c r="M35" s="92"/>
      <c r="N35" s="92"/>
      <c r="O35" s="92"/>
      <c r="P35" s="10"/>
      <c r="Q35" s="75"/>
      <c r="R35" s="76"/>
      <c r="S35" s="77" t="s">
        <v>21</v>
      </c>
      <c r="T35" s="78"/>
      <c r="U35" s="79"/>
      <c r="V35" s="80"/>
      <c r="W35" s="81"/>
      <c r="X35" s="28"/>
      <c r="Y35" s="18"/>
    </row>
    <row r="36" spans="4:27" ht="30" customHeight="1" thickBot="1" x14ac:dyDescent="0.3">
      <c r="D36" s="16"/>
      <c r="E36" s="23"/>
      <c r="F36" s="18"/>
      <c r="G36" s="17"/>
      <c r="H36" s="17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107"/>
      <c r="T36" s="108"/>
      <c r="U36" s="108"/>
      <c r="V36" s="108"/>
      <c r="W36" s="108"/>
      <c r="X36" s="28"/>
      <c r="Y36" s="18"/>
    </row>
    <row r="37" spans="4:27" ht="50.1" customHeight="1" x14ac:dyDescent="0.25">
      <c r="D37" s="16"/>
      <c r="E37" s="23"/>
      <c r="F37" s="18"/>
      <c r="G37" s="17"/>
      <c r="H37" s="17"/>
      <c r="I37" s="109"/>
      <c r="J37" s="110"/>
      <c r="K37" s="110"/>
      <c r="L37" s="110"/>
      <c r="M37" s="110"/>
      <c r="N37" s="110"/>
      <c r="O37" s="111"/>
      <c r="P37" s="16"/>
      <c r="Q37" s="16"/>
      <c r="R37" s="112" t="s">
        <v>28</v>
      </c>
      <c r="S37" s="112"/>
      <c r="T37" s="113"/>
      <c r="U37" s="114" t="s">
        <v>29</v>
      </c>
      <c r="V37" s="115"/>
      <c r="W37" s="116"/>
      <c r="X37" s="28"/>
      <c r="Y37" s="18"/>
    </row>
    <row r="38" spans="4:27" ht="50.1" customHeight="1" x14ac:dyDescent="0.25">
      <c r="D38" s="16"/>
      <c r="E38" s="23"/>
      <c r="F38" s="18"/>
      <c r="G38" s="17"/>
      <c r="H38" s="17"/>
      <c r="I38" s="117"/>
      <c r="J38" s="118"/>
      <c r="K38" s="118"/>
      <c r="L38" s="118"/>
      <c r="M38" s="118"/>
      <c r="N38" s="118"/>
      <c r="O38" s="119"/>
      <c r="P38" s="16"/>
      <c r="Q38" s="16"/>
      <c r="R38" s="120" t="s">
        <v>30</v>
      </c>
      <c r="S38" s="120"/>
      <c r="T38" s="121" t="s">
        <v>21</v>
      </c>
      <c r="U38" s="122" t="s">
        <v>31</v>
      </c>
      <c r="V38" s="123"/>
      <c r="W38" s="124"/>
      <c r="X38" s="28"/>
      <c r="Y38" s="18"/>
    </row>
    <row r="39" spans="4:27" ht="50.1" customHeight="1" x14ac:dyDescent="0.25">
      <c r="D39" s="16"/>
      <c r="E39" s="23"/>
      <c r="F39" s="16"/>
      <c r="G39" s="17"/>
      <c r="H39" s="17"/>
      <c r="I39" s="117"/>
      <c r="J39" s="118"/>
      <c r="K39" s="118"/>
      <c r="L39" s="118"/>
      <c r="M39" s="118"/>
      <c r="N39" s="118"/>
      <c r="O39" s="119"/>
      <c r="P39" s="16"/>
      <c r="Q39" s="16"/>
      <c r="R39" s="120" t="s">
        <v>32</v>
      </c>
      <c r="S39" s="120"/>
      <c r="T39" s="121" t="s">
        <v>21</v>
      </c>
      <c r="U39" s="122" t="s">
        <v>33</v>
      </c>
      <c r="V39" s="123"/>
      <c r="W39" s="124"/>
      <c r="X39" s="28"/>
      <c r="Y39" s="18"/>
    </row>
    <row r="40" spans="4:27" ht="50.1" customHeight="1" x14ac:dyDescent="0.25">
      <c r="D40" s="16"/>
      <c r="E40" s="23"/>
      <c r="F40" s="16"/>
      <c r="G40" s="17"/>
      <c r="H40" s="17"/>
      <c r="I40" s="117"/>
      <c r="J40" s="118"/>
      <c r="K40" s="118"/>
      <c r="L40" s="118"/>
      <c r="M40" s="118"/>
      <c r="N40" s="118"/>
      <c r="O40" s="119"/>
      <c r="P40" s="16"/>
      <c r="Q40" s="16"/>
      <c r="R40" s="120" t="s">
        <v>34</v>
      </c>
      <c r="S40" s="120"/>
      <c r="T40" s="121" t="s">
        <v>21</v>
      </c>
      <c r="U40" s="125" t="s">
        <v>35</v>
      </c>
      <c r="V40" s="126"/>
      <c r="W40" s="124"/>
      <c r="X40" s="28"/>
      <c r="Y40" s="18"/>
    </row>
    <row r="41" spans="4:27" ht="50.1" customHeight="1" thickBot="1" x14ac:dyDescent="0.3">
      <c r="D41" s="16"/>
      <c r="E41" s="23"/>
      <c r="F41" s="16"/>
      <c r="G41" s="17"/>
      <c r="H41" s="17"/>
      <c r="I41" s="127"/>
      <c r="J41" s="128"/>
      <c r="K41" s="128"/>
      <c r="L41" s="128"/>
      <c r="M41" s="128"/>
      <c r="N41" s="128"/>
      <c r="O41" s="129"/>
      <c r="P41" s="16"/>
      <c r="Q41" s="16"/>
      <c r="R41" s="120" t="s">
        <v>36</v>
      </c>
      <c r="S41" s="120"/>
      <c r="T41" s="121" t="s">
        <v>21</v>
      </c>
      <c r="U41" s="122" t="s">
        <v>37</v>
      </c>
      <c r="V41" s="123"/>
      <c r="W41" s="130"/>
      <c r="X41" s="28"/>
      <c r="Y41" s="18"/>
    </row>
    <row r="42" spans="4:27" ht="50.1" customHeight="1" x14ac:dyDescent="0.25">
      <c r="D42" s="16"/>
      <c r="E42" s="23"/>
      <c r="F42" s="16"/>
      <c r="G42" s="17"/>
      <c r="H42" s="17"/>
      <c r="I42" s="16"/>
      <c r="J42" s="16"/>
      <c r="K42" s="16"/>
      <c r="L42" s="16"/>
      <c r="M42" s="16"/>
      <c r="N42" s="16"/>
      <c r="O42" s="16"/>
      <c r="P42" s="16"/>
      <c r="Q42" s="16"/>
      <c r="R42" s="18"/>
      <c r="S42" s="131" t="s">
        <v>38</v>
      </c>
      <c r="T42" s="132"/>
      <c r="U42" s="132"/>
      <c r="V42" s="132"/>
      <c r="W42" s="16"/>
      <c r="X42" s="28"/>
      <c r="Y42" s="18"/>
    </row>
    <row r="43" spans="4:27" ht="50.1" customHeight="1" x14ac:dyDescent="0.25">
      <c r="D43" s="16"/>
      <c r="E43" s="23"/>
      <c r="F43" s="16"/>
      <c r="G43" s="17"/>
      <c r="H43" s="17"/>
      <c r="I43" s="18"/>
      <c r="J43" s="16"/>
      <c r="K43" s="16"/>
      <c r="L43" s="16"/>
      <c r="M43" s="16"/>
      <c r="N43" s="133" t="s">
        <v>39</v>
      </c>
      <c r="O43" s="133"/>
      <c r="P43" s="134" t="s">
        <v>40</v>
      </c>
      <c r="Q43" s="134"/>
      <c r="R43" s="134"/>
      <c r="S43" s="135" t="s">
        <v>41</v>
      </c>
      <c r="T43" s="136" t="s">
        <v>42</v>
      </c>
      <c r="U43" s="137"/>
      <c r="V43" s="136" t="s">
        <v>43</v>
      </c>
      <c r="W43" s="137"/>
      <c r="X43" s="28"/>
      <c r="Y43" s="18"/>
    </row>
    <row r="44" spans="4:27" ht="50.1" customHeight="1" x14ac:dyDescent="0.25">
      <c r="D44" s="16"/>
      <c r="E44" s="23"/>
      <c r="F44" s="16"/>
      <c r="G44" s="17"/>
      <c r="H44" s="17"/>
      <c r="I44" s="18"/>
      <c r="J44" s="18"/>
      <c r="K44" s="18"/>
      <c r="L44" s="18"/>
      <c r="M44" s="18"/>
      <c r="N44" s="15" t="s">
        <v>52</v>
      </c>
      <c r="O44" s="15"/>
      <c r="P44" s="138" t="str">
        <f>+N44</f>
        <v>X</v>
      </c>
      <c r="Q44" s="139"/>
      <c r="R44" s="140"/>
      <c r="S44" s="141"/>
      <c r="T44" s="138"/>
      <c r="U44" s="140"/>
      <c r="V44" s="138"/>
      <c r="W44" s="140"/>
      <c r="X44" s="28"/>
      <c r="Y44" s="18"/>
      <c r="AA44" s="151" t="s">
        <v>47</v>
      </c>
    </row>
    <row r="45" spans="4:27" ht="50.1" customHeight="1" x14ac:dyDescent="0.25">
      <c r="D45" s="16"/>
      <c r="E45" s="23"/>
      <c r="F45" s="16"/>
      <c r="G45" s="17"/>
      <c r="H45" s="17"/>
      <c r="I45" s="16"/>
      <c r="J45" s="16"/>
      <c r="K45" s="16"/>
      <c r="L45" s="16"/>
      <c r="M45" s="16"/>
      <c r="N45" s="142"/>
      <c r="O45" s="142"/>
      <c r="P45" s="138"/>
      <c r="Q45" s="139"/>
      <c r="R45" s="140"/>
      <c r="S45" s="143"/>
      <c r="T45" s="138"/>
      <c r="U45" s="140"/>
      <c r="V45" s="138"/>
      <c r="W45" s="140"/>
      <c r="X45" s="28"/>
      <c r="Y45" s="18"/>
    </row>
    <row r="46" spans="4:27" ht="50.1" customHeight="1" x14ac:dyDescent="0.25">
      <c r="D46" s="16"/>
      <c r="E46" s="23"/>
      <c r="F46" s="16"/>
      <c r="G46" s="17"/>
      <c r="H46" s="17"/>
      <c r="I46" s="16"/>
      <c r="J46" s="16"/>
      <c r="K46" s="16"/>
      <c r="L46" s="16"/>
      <c r="M46" s="16"/>
      <c r="N46" s="142"/>
      <c r="O46" s="142"/>
      <c r="P46" s="138"/>
      <c r="Q46" s="139"/>
      <c r="R46" s="140"/>
      <c r="S46" s="143"/>
      <c r="T46" s="138"/>
      <c r="U46" s="140"/>
      <c r="V46" s="138"/>
      <c r="W46" s="140"/>
      <c r="X46" s="28"/>
      <c r="Y46" s="18"/>
    </row>
    <row r="47" spans="4:27" ht="50.1" customHeight="1" x14ac:dyDescent="0.25">
      <c r="D47" s="16"/>
      <c r="E47" s="23"/>
      <c r="F47" s="16"/>
      <c r="G47" s="17"/>
      <c r="H47" s="17"/>
      <c r="I47" s="16"/>
      <c r="J47" s="16"/>
      <c r="K47" s="16"/>
      <c r="L47" s="16"/>
      <c r="M47" s="16"/>
      <c r="N47" s="142"/>
      <c r="O47" s="142"/>
      <c r="P47" s="138"/>
      <c r="Q47" s="139"/>
      <c r="R47" s="140"/>
      <c r="S47" s="143"/>
      <c r="T47" s="138"/>
      <c r="U47" s="140"/>
      <c r="V47" s="138"/>
      <c r="W47" s="140"/>
      <c r="X47" s="28"/>
      <c r="Y47" s="18"/>
    </row>
    <row r="48" spans="4:27" ht="30" customHeight="1" thickBot="1" x14ac:dyDescent="0.3">
      <c r="D48" s="16"/>
      <c r="E48" s="144"/>
      <c r="F48" s="145"/>
      <c r="G48" s="146"/>
      <c r="H48" s="146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7"/>
      <c r="Y48" s="18"/>
    </row>
    <row r="49" spans="4:25" ht="9.9499999999999993" customHeight="1" x14ac:dyDescent="0.25">
      <c r="D49" s="18"/>
      <c r="E49" s="18"/>
      <c r="F49" s="18"/>
      <c r="G49" s="148"/>
      <c r="H49" s="14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</sheetData>
  <sheetProtection algorithmName="SHA-512" hashValue="+QviGUC4RPKxzCzBGIMjKdPDnf69oNiqbHbqrJO9ffbZAGZfCgRy5pSfsGvpfCHcmqgtlFs4IDlWJSjUGv/tgg==" saltValue="xbQdIou9dcA00n9C2bZ8/g==" spinCount="100000" sheet="1" objects="1" scenarios="1" selectLockedCells="1"/>
  <mergeCells count="78">
    <mergeCell ref="AA14:AA15"/>
    <mergeCell ref="P46:R46"/>
    <mergeCell ref="T46:U46"/>
    <mergeCell ref="V46:W46"/>
    <mergeCell ref="P47:R47"/>
    <mergeCell ref="T47:U47"/>
    <mergeCell ref="V47:W47"/>
    <mergeCell ref="N44:O44"/>
    <mergeCell ref="P44:R44"/>
    <mergeCell ref="T44:U44"/>
    <mergeCell ref="V44:W44"/>
    <mergeCell ref="P45:R45"/>
    <mergeCell ref="T45:U45"/>
    <mergeCell ref="V45:W45"/>
    <mergeCell ref="R40:S40"/>
    <mergeCell ref="U40:V40"/>
    <mergeCell ref="R41:S41"/>
    <mergeCell ref="U41:V41"/>
    <mergeCell ref="S42:V42"/>
    <mergeCell ref="N43:O43"/>
    <mergeCell ref="P43:R43"/>
    <mergeCell ref="T43:U43"/>
    <mergeCell ref="V43:W43"/>
    <mergeCell ref="U32:V32"/>
    <mergeCell ref="U34:V34"/>
    <mergeCell ref="U35:V35"/>
    <mergeCell ref="I37:O41"/>
    <mergeCell ref="R37:T37"/>
    <mergeCell ref="U37:W37"/>
    <mergeCell ref="R38:S38"/>
    <mergeCell ref="U38:V38"/>
    <mergeCell ref="R39:S39"/>
    <mergeCell ref="U39:V39"/>
    <mergeCell ref="U26:V26"/>
    <mergeCell ref="F27:F28"/>
    <mergeCell ref="U27:V27"/>
    <mergeCell ref="U28:V28"/>
    <mergeCell ref="U29:V29"/>
    <mergeCell ref="F30:F31"/>
    <mergeCell ref="U30:V30"/>
    <mergeCell ref="U31:V31"/>
    <mergeCell ref="U20:V20"/>
    <mergeCell ref="F21:F22"/>
    <mergeCell ref="U21:V21"/>
    <mergeCell ref="U22:V22"/>
    <mergeCell ref="U23:V23"/>
    <mergeCell ref="F24:F25"/>
    <mergeCell ref="U24:V24"/>
    <mergeCell ref="U25:V25"/>
    <mergeCell ref="F15:F16"/>
    <mergeCell ref="U15:V15"/>
    <mergeCell ref="U16:V16"/>
    <mergeCell ref="U17:V17"/>
    <mergeCell ref="F18:F19"/>
    <mergeCell ref="U18:V18"/>
    <mergeCell ref="U19:V19"/>
    <mergeCell ref="R11:R12"/>
    <mergeCell ref="S11:S12"/>
    <mergeCell ref="T11:T12"/>
    <mergeCell ref="U11:V12"/>
    <mergeCell ref="W11:W12"/>
    <mergeCell ref="U14:V14"/>
    <mergeCell ref="L11:L12"/>
    <mergeCell ref="M11:M12"/>
    <mergeCell ref="N11:N12"/>
    <mergeCell ref="O11:O12"/>
    <mergeCell ref="P11:P12"/>
    <mergeCell ref="Q11:Q12"/>
    <mergeCell ref="G3:W3"/>
    <mergeCell ref="J5:W5"/>
    <mergeCell ref="F6:R6"/>
    <mergeCell ref="S6:W6"/>
    <mergeCell ref="J7:W7"/>
    <mergeCell ref="F10:F11"/>
    <mergeCell ref="I10:R10"/>
    <mergeCell ref="S10:W10"/>
    <mergeCell ref="I11:J12"/>
    <mergeCell ref="K11:K12"/>
  </mergeCells>
  <conditionalFormatting sqref="W9">
    <cfRule type="expression" dxfId="0" priority="1">
      <formula>OutstandingRSVPs&gt;0</formula>
    </cfRule>
  </conditionalFormatting>
  <dataValidations disablePrompts="1" count="10">
    <dataValidation allowBlank="1" showInputMessage="1" showErrorMessage="1" prompt="Event summary is automatically updated in table below. Outstanding RSVPs are automatically calculated in cell at right. To view more guests add new rows but do not erase formulas_x000a_" sqref="I9:V9" xr:uid="{FD2B6AA0-3B90-4743-82E3-FE8E15F642D6}"/>
    <dataValidation allowBlank="1" showInputMessage="1" showErrorMessage="1" prompt="Enter Event in cell below" sqref="F9" xr:uid="{986490C9-C379-4F74-B6CA-E6A07D494418}"/>
    <dataValidation allowBlank="1" showInputMessage="1" showErrorMessage="1" prompt="Enter Date in cell below" sqref="F14" xr:uid="{36F3AE0C-4FAA-477F-B6F0-5713759BA319}"/>
    <dataValidation allowBlank="1" showInputMessage="1" showErrorMessage="1" prompt="Enter Time in cell below" sqref="F17" xr:uid="{2DFA2B80-AECB-457E-978A-150BB14CEFF6}"/>
    <dataValidation allowBlank="1" showInputMessage="1" showErrorMessage="1" prompt="Enter Location in cell below" sqref="F20" xr:uid="{8CFA948C-F079-4426-BE51-F11A94884928}"/>
    <dataValidation allowBlank="1" showInputMessage="1" showErrorMessage="1" prompt="Enter Per Person Budget in cell below" sqref="F23 F26 F29" xr:uid="{6B03BCA0-2D02-4E44-815A-6912F9A579A5}"/>
    <dataValidation allowBlank="1" showInputMessage="1" showErrorMessage="1" prompt="Create a Group Event Planner. Enter Event details in column B. Event Summary is automatically updated starting in cell D4. Enter Guests &amp; What to Bring in corresponding worksheets" sqref="E3" xr:uid="{E6B9984A-7253-4D06-B98D-A8038982C0F7}"/>
    <dataValidation allowBlank="1" showInputMessage="1" showErrorMessage="1" prompt="Outstanding RSVPs are automatically calculated and appended in this cell" sqref="W9" xr:uid="{101BBD6F-C415-4AF4-ACB1-CF1FCCA82AA7}"/>
    <dataValidation allowBlank="1" showInputMessage="1" showErrorMessage="1" prompt="Image of a BBQ is in cells B1 through G1" sqref="F3:H3" xr:uid="{B155F281-64CC-4986-92F4-C2CE69A8B6E0}"/>
    <dataValidation allowBlank="1" showInputMessage="1" showErrorMessage="1" prompt="Title of this worksheet is in this cell" sqref="F5:F7" xr:uid="{B8F9E1C0-FED0-44C8-9F28-F1A00374D618}"/>
  </dataValidations>
  <printOptions horizontalCentered="1" verticalCentered="1"/>
  <pageMargins left="0" right="0" top="0" bottom="0" header="0" footer="0"/>
  <pageSetup paperSize="9" scale="32" orientation="portrait" r:id="rId1"/>
  <headerFooter differentFirst="1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Organiser sheet</vt:lpstr>
      <vt:lpstr>'Organiser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Harper</dc:creator>
  <cp:lastModifiedBy>Jim Harper</cp:lastModifiedBy>
  <dcterms:created xsi:type="dcterms:W3CDTF">2024-08-18T17:48:32Z</dcterms:created>
  <dcterms:modified xsi:type="dcterms:W3CDTF">2024-08-18T18:16:15Z</dcterms:modified>
</cp:coreProperties>
</file>